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4240" windowHeight="13680"/>
  </bookViews>
  <sheets>
    <sheet name="crkvin" sheetId="2" r:id="rId1"/>
    <sheet name="Sheet3" sheetId="3"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3" i="2" l="1"/>
  <c r="G15" i="2"/>
  <c r="G17" i="2"/>
  <c r="G24" i="2" s="1"/>
  <c r="G93" i="2" s="1"/>
  <c r="G19" i="2"/>
  <c r="G21" i="2"/>
  <c r="G28" i="2"/>
  <c r="G31" i="2"/>
  <c r="G37" i="2"/>
  <c r="G41" i="2"/>
  <c r="G51" i="2"/>
  <c r="G53" i="2"/>
  <c r="G55" i="2"/>
  <c r="G57" i="2"/>
  <c r="G61" i="2"/>
  <c r="G63" i="2"/>
  <c r="G65" i="2"/>
  <c r="G78" i="2"/>
  <c r="G80" i="2"/>
  <c r="G86" i="2"/>
  <c r="G45" i="2"/>
  <c r="G94" i="2" s="1"/>
  <c r="G68" i="2"/>
  <c r="G95" i="2" s="1"/>
  <c r="G88" i="2"/>
  <c r="G96" i="2" s="1"/>
  <c r="C96" i="2"/>
  <c r="C93" i="2"/>
  <c r="C94" i="2"/>
  <c r="C95" i="2"/>
  <c r="G98" i="2" l="1"/>
  <c r="G99" i="2" s="1"/>
  <c r="G100" i="2" s="1"/>
</calcChain>
</file>

<file path=xl/sharedStrings.xml><?xml version="1.0" encoding="utf-8"?>
<sst xmlns="http://schemas.openxmlformats.org/spreadsheetml/2006/main" count="159" uniqueCount="59">
  <si>
    <t>Opis radova :</t>
  </si>
  <si>
    <t/>
  </si>
  <si>
    <t xml:space="preserve"> Rušenje i demontaža</t>
  </si>
  <si>
    <t>1.</t>
  </si>
  <si>
    <t>m2</t>
  </si>
  <si>
    <t>N</t>
  </si>
  <si>
    <t>2.</t>
  </si>
  <si>
    <t>3.</t>
  </si>
  <si>
    <t>m3</t>
  </si>
  <si>
    <t>4.</t>
  </si>
  <si>
    <t>5.</t>
  </si>
  <si>
    <t xml:space="preserve"> Rušenje i demontaža :</t>
  </si>
  <si>
    <t xml:space="preserve"> Betonski, armirano betonski radovi i bravarski radovi</t>
  </si>
  <si>
    <t>kom</t>
  </si>
  <si>
    <t xml:space="preserve"> Tesarski radovi</t>
  </si>
  <si>
    <t>Ukupno :</t>
  </si>
  <si>
    <t>PDV :</t>
  </si>
  <si>
    <t>Sveukupno :</t>
  </si>
  <si>
    <t>Gradilište</t>
  </si>
  <si>
    <t>Objekt</t>
  </si>
  <si>
    <t>REKAPITULACIJA:</t>
  </si>
  <si>
    <t>Turjaci</t>
  </si>
  <si>
    <t xml:space="preserve">Građevinsko obrtnički radovi na Uređenju bunara i okololiša </t>
  </si>
  <si>
    <t>Rušenje, čišćenje i demontaža</t>
  </si>
  <si>
    <t xml:space="preserve">Otucanje trošnih dijelova podne ploče
od rahlih dijelova betona
do zdravog betona ili zahrapljivanje površine prije nanošenja VDP morta. Ukljuceno deponiranje
materijala na terenu uz zgradu.
</t>
  </si>
  <si>
    <t xml:space="preserve">Pažljivo skidanje postojećeg metalnog poklopca bunara i odvoz na mjesto koje odredi MO Turjaci na udaljenost do 5 km.
</t>
  </si>
  <si>
    <t>Nabavka materijala, izrada i ugradnja sidrenih vijaka inox M14 sa maticama i podloškama.</t>
  </si>
  <si>
    <t>Sidreni vijci ravni 22cm</t>
  </si>
  <si>
    <t>Izrada i ugradnja inox pokopca prema izgledu postojećeg poklopca koji je uklonjen sa okvirom koji je potrebno pažljivo ugraditi prilikom betoniranja</t>
  </si>
  <si>
    <t>Zidarski i izolaterski radovi</t>
  </si>
  <si>
    <t xml:space="preserve">Transport i zbrinjavanje otpadnog neopasnog gradevinskog otpada, na deponij gradevinskog 
otpada.
</t>
  </si>
  <si>
    <t xml:space="preserve">Obrada i ispunjavanje kameno-betonskih i betonskih  rubnih šesterokrakih zidova bunara. Prije nanošenja morta, sve površine namociti sredstvom za prianjanje betona. Popunjavanje cementnim mortom uz uporabu finog pijeska u omjeru 1:2, s dodatkom "akrilne disperzije". Popunjavanje mora biti u dubini reške, a lice morta poravnato s "zdravim" betonom. Preporuca se primjena morta od turjačke pržine pažljivo prosijane ili industrijski pripremljenog morta. Stavka obuhvaca spravljanje i transport morta do mjesta ugradnje kao i njegu morta, ako to zahtjevaju vremenske prilike. Na obradenim
površinama ne smiju se javljati pukotine.
</t>
  </si>
  <si>
    <t xml:space="preserve">šesterokraki bočni zidova </t>
  </si>
  <si>
    <t>obrada ulijeva vode u korito oba bunara</t>
  </si>
  <si>
    <t>obrada korita oba bunara</t>
  </si>
  <si>
    <t>Betonski, armirano betonski i bravarski radovi</t>
  </si>
  <si>
    <t xml:space="preserve"> Betonski, armirano betonski  i bravarski radovi :</t>
  </si>
  <si>
    <t>Premazivanje jednokomponentnim, elastični, vlaknima ojačan mort, na bazi cementa sa specijalnim alkalno otpornim polimerima kao Sikalastic®-1K je i sadržajem finih čestica agregata i odgovarajućih aditiva za hidroizolaciju i zaštitu betonskih površina izloženih savojnim naprezanjima u više slojeva. Sikalastic®-1K je naročito pogodan za primjenu gleterom, četkom ili valjkom.
Primjena prema uputama proizvođača za zaštitu vanjskih i unutarnjih površina</t>
  </si>
  <si>
    <t>Unutrašnje površine vijenca  bunara</t>
  </si>
  <si>
    <t>obrada korita i uljeva u korito  bunara</t>
  </si>
  <si>
    <t>Uređenje bunara "Crkvin"</t>
  </si>
  <si>
    <t>vanjska podna površina bunara</t>
  </si>
  <si>
    <t>Izrada AB ploče okolo vijenca bunara debljine do 10 cm. Armirati sa Q-196. Izrada betonom klase C30/37.</t>
  </si>
  <si>
    <t>Spravljanje i betoniranje betona na vijencima obodnih zidova i na vijencu bunara, izrada AB zida na mjestima gdje je srušen. Za vijenac bunara predvidjeti do 10 kg armature.                                                                           Prilikom ugradnje betona vijenca bunara potrebno usidriti okvir za poklopac dimenzija kao prethodni (cca 100×100 cm). Beton C30/37.</t>
  </si>
  <si>
    <t>Stolarski i obrtnički radovi</t>
  </si>
  <si>
    <t xml:space="preserve">Nadstrešnice
Izrada odmorišta s krovom. Krov je napravljen u slojevima: greda, kantinela 
3X5 cm te kupa. Troškovnikom je predviđena kupa kanalica i izrada podložne 
betonske ploče kao poda i podloge za drvene stupove na koje se naslanja 
krovište. Debljina podloge može ići i 12 cm sa armaturom 6cm ali je potrebna 20cm 
tampon sa nabijanjem (C25/30 klasifikacija). 
Cijenom obuhvatiti sva učvršćenja i spojeve, te sva potrebna 
bojanja i zaštita drveta. Obračun po komplet napravljenom i montiranom 
odmorištu. </t>
  </si>
  <si>
    <t>Klupa sa naslonom 
Klupa s naslonom dimenzije cca 220x45x40 cm: drvene daske od četinara I klase, 
š = 8 - 10 cm, d = 4 - 5 cm; (2 kom) 
Sjedište: dvije drvene daske prirodnog oblika od četinara I klase dimenzije 5x20x220cm s donje strane na krajevima i sredini ojačanje od letve dimenzije 5x10x220cm s donje strane na krajevima i sredini ojačanje od letve dimenzije 5x10x40cm na oslonce Ø120 mm, učvršćene s donje strane vijcima za drvo 6x140 mm.  
Boja: daske grubo obrađene i premazane zaštitom za drvo i lakom na bazi vode. 
Naslon: Dodan naslon izrađeni od četinara I klase dimenzije 
10x8 cm/2 kom., učvršćene pod kutom od 75o naslon izrađen od dvije drvene daske prirodnog oblika 5x14x220 cm učvršćen vijcima za drvo 6x100 mm. 
Bočni oslonci: Oblice dim Ø120 mm, I=50 cm (12 kom). Svaki bočni oslonac sastavljen je od 3 oblice koje se slažu jedna u drugu. Međusobno su povezane vijcima za drvo 6x140mm. Bočni oslonci (lijevi desni međusobno su povezane oblicom Ø 8 cm L=220 cm. Ubetonirati u podložni beton d=40 cm dim 50x50 cm zasut zemljom. U koji se učvršćuju čeličnim sidrenim kukama 12x160mm tip Anfa 2316 (4 komada po klupi) Kuke se s donje strane oblice učvršćuju s vijcima za drvo. Montaža je uključena u cijenu.
Potrebni radovi: 
-	Iskop zemlje za podložni beton dim cca 50x50x40cm 
-	Nabijanje zemlje
-	Polaganje šljunka d=15 cm, 50x50
-	Nabijanje šljunka
-	Betoniranje podložnog betona dim 50x50x40
-	Zatrpavanje zemljom iz iskopa
Učvršćivanje klupa na terenu čeličnim sidrenim kukama 12x160 cm.
Cijenom obuhvatiti sva učvršćenja i spojeve, te sva potrebna 
bojanja i zaštita drveta. Obračun po komplet napravljenoj i montiranoj klupi sa naslonom.</t>
  </si>
  <si>
    <t>Stol sa 2 klupe
Stol dim. cca 220x80x75 cm, debljina konzumne ploče  8 cm, izrađena od 4 drvene daske prirodnog oblika od četinara I klase dimenzije cca. 8x20x220 cm. Drvo  premazati zaštitom za drvo protiv crvotočine  i lakom na bazi vode.
Bočni oslonci („noge“): oblice dim. Ø 140 mm,  Svaki bočni oslonac međusobno su učvršćene s donje strane vijcima za drvo 6x140 mm.
Bočni oslonci (lijevi desni međusobno su povezane oblicom Ø 8 L=220 cm), učvršćeni čeličnim sidrenim kukama 12x160 mm kao tip Anfa 2316 i učvršćeni u podložni beton nadstrešnice.
(4 komada po klupi). 
Kuke se s donje strane oblice učvršćuju s vijcima za drvo. 
Montaža je uključena u cijenu.
Klupe:
Sjedište: drvene oblice od četinara I klase, s donje strane na krajevima, osloncima, cca l=12 cm zaobljeno zarezane zbog veće površine nalijeganja na oslonac odnosno poprečnu oblicu; l = 195 cm, Ø 120 mm (3 kom)
Boja: oblice je predviđeno grubo obraditi i premazati zaštitom za drvo i lakom na bazi vode.
Naslon: nema naslona.
Bočni oslonci: oblice dim. Ø 120 mm, l=45 cm (14 kom). Za bočni oslonac je predviđeno 3 (tri) oblice koje se slažu jedna na drugu; međusobno su povezane vijcima za drvo 6x140 mm.
Bočni oslonci (lijevi i desni) međusobno su povezane oblicom Ø 8 cm, L=220 cm.
Krajevi oblica se polažu i učvršćuju na niži (unutrašnji dio) dio koji je od vanjskog po visini niži za 12 cm čeličnim čavlima za drvo. Sve učvršćeno u podložni beton nadstrešnice.
Cijenom obuhvatiti sva učvršćenja i spojeve, te sva potrebna 
bojanja i zaštita drveta. Obračun po komplet napravljenom i montiranom stolu sa dvije klupe bez naslona.</t>
  </si>
  <si>
    <t xml:space="preserve">Rezanje stabala, šiblja i sitnog raslinja u okolišu bunara na predjelu "Crkvin"
</t>
  </si>
  <si>
    <t>Naslov: Gradjevinskih i obrtnickih radova</t>
  </si>
  <si>
    <t xml:space="preserve">Rušenje zidova nakon
skidanja korova, od rahlih dijelova podbetona
do zdravog kamenog zida ili zahrapljene površine. U cijenu uključeno deponiranje
materijala na trajnu deponiju.
</t>
  </si>
  <si>
    <t>Nabava, dobava i ugradnja nove vrtne ručne pumpe za vodu od lijevanog željeza Ukupne veličine 65 x 40 x 15 cm, Maks. glava pritiska: 8 m; Priključak: 38 mm (1 1/2 ") priključak sa ženskim navojem (za spajanje na cijev s muškim navojem ili priključak za crijevo na dnu pumpe); Promjer postolja: 16 cm</t>
  </si>
  <si>
    <t>Predmet: Troskovnik</t>
  </si>
  <si>
    <t>Red. br.</t>
  </si>
  <si>
    <t>Opis stavke</t>
  </si>
  <si>
    <t>Jedinica  mjere</t>
  </si>
  <si>
    <t>Izvedena količina</t>
  </si>
  <si>
    <t>Ukupna cijena bez PDV-a (Kn)</t>
  </si>
  <si>
    <t xml:space="preserve">  Jed. cijena bez PDV-a (Kn)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</si>
</sst>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k_n_-;\-* #,##0.00\ _k_n_-;_-* &quot;-&quot;??\ _k_n_-;_-@_-"/>
  </numFmts>
  <fonts count="10" x14ac:knownFonts="1">
    <font>
      <sz val="11"/>
      <color theme="1"/>
      <name val="Calibri"/>
      <family val="2"/>
      <charset val="238"/>
      <scheme val="minor"/>
    </font>
    <font>
      <sz val="9"/>
      <color indexed="8"/>
      <name val="Arial"/>
      <family val="2"/>
      <charset val="238"/>
    </font>
    <font>
      <b/>
      <sz val="9"/>
      <color indexed="8"/>
      <name val="Arial"/>
      <family val="2"/>
    </font>
    <font>
      <sz val="11"/>
      <color indexed="8"/>
      <name val="Calibri"/>
      <family val="2"/>
      <charset val="238"/>
    </font>
    <font>
      <sz val="10"/>
      <name val="Arial"/>
      <family val="2"/>
      <charset val="238"/>
    </font>
    <font>
      <sz val="10"/>
      <name val="Arial"/>
      <family val="2"/>
    </font>
    <font>
      <sz val="10"/>
      <name val="Arial CE"/>
      <charset val="238"/>
    </font>
    <font>
      <sz val="10"/>
      <name val="Helv"/>
    </font>
    <font>
      <b/>
      <sz val="9"/>
      <color indexed="8"/>
      <name val="Arial"/>
      <family val="2"/>
      <charset val="238"/>
    </font>
    <font>
      <b/>
      <sz val="9"/>
      <name val="Arial"/>
      <family val="2"/>
      <charset val="238"/>
    </font>
  </fonts>
  <fills count="4">
    <fill>
      <patternFill patternType="none"/>
    </fill>
    <fill>
      <patternFill patternType="gray125"/>
    </fill>
    <fill>
      <patternFill patternType="solid">
        <fgColor theme="6" tint="0.3999450666829432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0" fontId="3" fillId="0" borderId="0"/>
    <xf numFmtId="0" fontId="3" fillId="0" borderId="0"/>
    <xf numFmtId="0" fontId="4" fillId="0" borderId="0"/>
    <xf numFmtId="0" fontId="4" fillId="0" borderId="0"/>
    <xf numFmtId="0" fontId="5" fillId="0" borderId="0"/>
    <xf numFmtId="0" fontId="4" fillId="0" borderId="0"/>
    <xf numFmtId="0" fontId="4" fillId="0" borderId="0"/>
    <xf numFmtId="0" fontId="6" fillId="0" borderId="0"/>
    <xf numFmtId="0" fontId="7" fillId="0" borderId="0"/>
    <xf numFmtId="43" fontId="3" fillId="0" borderId="0" applyFont="0" applyFill="0" applyBorder="0" applyAlignment="0" applyProtection="0"/>
  </cellStyleXfs>
  <cellXfs count="26">
    <xf numFmtId="0" fontId="0" fillId="0" borderId="0" xfId="0"/>
    <xf numFmtId="49" fontId="1" fillId="0" borderId="0" xfId="0" applyNumberFormat="1" applyFont="1" applyAlignment="1">
      <alignment horizontal="right" vertical="top" indent="1"/>
    </xf>
    <xf numFmtId="49" fontId="1" fillId="0" borderId="0" xfId="0" applyNumberFormat="1" applyFont="1" applyAlignment="1">
      <alignment horizontal="right"/>
    </xf>
    <xf numFmtId="4" fontId="1" fillId="0" borderId="0" xfId="0" applyNumberFormat="1" applyFont="1" applyAlignment="1">
      <alignment horizontal="right"/>
    </xf>
    <xf numFmtId="0" fontId="1" fillId="0" borderId="0" xfId="0" applyFont="1"/>
    <xf numFmtId="0" fontId="1" fillId="0" borderId="0" xfId="0" applyNumberFormat="1" applyFont="1" applyAlignment="1">
      <alignment vertical="top" wrapText="1"/>
    </xf>
    <xf numFmtId="0" fontId="2" fillId="0" borderId="0" xfId="0" applyNumberFormat="1" applyFont="1" applyAlignment="1">
      <alignment vertical="top" wrapText="1"/>
    </xf>
    <xf numFmtId="49" fontId="2" fillId="0" borderId="0" xfId="0" applyNumberFormat="1" applyFont="1" applyAlignment="1">
      <alignment horizontal="right" vertical="top" indent="1"/>
    </xf>
    <xf numFmtId="4" fontId="1" fillId="0" borderId="0" xfId="0" applyNumberFormat="1" applyFont="1" applyAlignment="1">
      <alignment horizontal="left"/>
    </xf>
    <xf numFmtId="49" fontId="1" fillId="0" borderId="0" xfId="0" applyNumberFormat="1" applyFont="1" applyAlignment="1">
      <alignment horizontal="left"/>
    </xf>
    <xf numFmtId="0" fontId="8" fillId="2" borderId="1" xfId="1" applyFont="1" applyFill="1" applyBorder="1" applyAlignment="1">
      <alignment horizontal="center" vertical="center" wrapText="1"/>
    </xf>
    <xf numFmtId="4" fontId="8" fillId="2" borderId="1" xfId="1" applyNumberFormat="1" applyFont="1" applyFill="1" applyBorder="1" applyAlignment="1">
      <alignment horizontal="center" vertical="center" wrapText="1"/>
    </xf>
    <xf numFmtId="4" fontId="9" fillId="2" borderId="1" xfId="1" applyNumberFormat="1" applyFont="1" applyFill="1" applyBorder="1" applyAlignment="1">
      <alignment horizontal="center" vertical="center" wrapText="1"/>
    </xf>
    <xf numFmtId="49" fontId="1" fillId="0" borderId="0" xfId="0" applyNumberFormat="1" applyFont="1" applyBorder="1" applyAlignment="1">
      <alignment horizontal="right" vertical="top" indent="1"/>
    </xf>
    <xf numFmtId="0" fontId="1" fillId="0" borderId="0" xfId="0" applyNumberFormat="1" applyFont="1" applyBorder="1" applyAlignment="1">
      <alignment vertical="top" wrapText="1"/>
    </xf>
    <xf numFmtId="49" fontId="1" fillId="0" borderId="0" xfId="0" applyNumberFormat="1" applyFont="1" applyBorder="1" applyAlignment="1">
      <alignment horizontal="right"/>
    </xf>
    <xf numFmtId="4" fontId="1" fillId="0" borderId="0" xfId="0" applyNumberFormat="1" applyFont="1" applyBorder="1" applyAlignment="1">
      <alignment horizontal="right"/>
    </xf>
    <xf numFmtId="0" fontId="1" fillId="0" borderId="0" xfId="0" applyFont="1" applyBorder="1"/>
    <xf numFmtId="49" fontId="2" fillId="0" borderId="0" xfId="0" applyNumberFormat="1" applyFont="1" applyBorder="1" applyAlignment="1">
      <alignment horizontal="right" vertical="top" indent="1"/>
    </xf>
    <xf numFmtId="0" fontId="2" fillId="0" borderId="0" xfId="0" applyNumberFormat="1" applyFont="1" applyBorder="1" applyAlignment="1">
      <alignment vertical="top" wrapText="1"/>
    </xf>
    <xf numFmtId="49" fontId="2" fillId="0" borderId="0" xfId="0" applyNumberFormat="1" applyFont="1" applyBorder="1" applyAlignment="1">
      <alignment horizontal="right"/>
    </xf>
    <xf numFmtId="4" fontId="2" fillId="0" borderId="0" xfId="0" applyNumberFormat="1" applyFont="1" applyBorder="1" applyAlignment="1">
      <alignment horizontal="right"/>
    </xf>
    <xf numFmtId="0" fontId="8" fillId="3" borderId="0" xfId="1" applyFont="1" applyFill="1" applyBorder="1" applyAlignment="1">
      <alignment horizontal="center" vertical="center" wrapText="1"/>
    </xf>
    <xf numFmtId="4" fontId="8" fillId="3" borderId="0" xfId="1" applyNumberFormat="1" applyFont="1" applyFill="1" applyBorder="1" applyAlignment="1">
      <alignment horizontal="center" vertical="center" wrapText="1"/>
    </xf>
    <xf numFmtId="4" fontId="9" fillId="3" borderId="0" xfId="1" applyNumberFormat="1" applyFont="1" applyFill="1" applyBorder="1" applyAlignment="1">
      <alignment horizontal="center" vertical="center" wrapText="1"/>
    </xf>
    <xf numFmtId="49" fontId="1" fillId="0" borderId="0" xfId="0" applyNumberFormat="1" applyFont="1" applyAlignment="1">
      <alignment horizontal="left" vertical="top" wrapText="1"/>
    </xf>
  </cellXfs>
  <cellStyles count="11">
    <cellStyle name="Excel Built-in Normal" xfId="2"/>
    <cellStyle name="Normal 12" xfId="3"/>
    <cellStyle name="Normal 2 7" xfId="4"/>
    <cellStyle name="Normal 3 2 2" xfId="5"/>
    <cellStyle name="Normal 3 2 3" xfId="6"/>
    <cellStyle name="Normal 7" xfId="7"/>
    <cellStyle name="Normal_2001" xfId="8"/>
    <cellStyle name="Normalno" xfId="0" builtinId="0"/>
    <cellStyle name="Normalno 2" xfId="1"/>
    <cellStyle name="Style 1" xfId="9"/>
    <cellStyle name="Zarez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02"/>
  <sheetViews>
    <sheetView tabSelected="1" topLeftCell="B1" zoomScaleNormal="100" workbookViewId="0">
      <selection activeCell="F86" sqref="F86"/>
    </sheetView>
  </sheetViews>
  <sheetFormatPr defaultColWidth="9.140625" defaultRowHeight="12" x14ac:dyDescent="0.2"/>
  <cols>
    <col min="1" max="1" width="0" style="4" hidden="1" customWidth="1"/>
    <col min="2" max="2" width="5.42578125" style="1" customWidth="1"/>
    <col min="3" max="3" width="62.5703125" style="5" customWidth="1"/>
    <col min="4" max="4" width="5.7109375" style="2" customWidth="1"/>
    <col min="5" max="5" width="5.7109375" style="3" customWidth="1"/>
    <col min="6" max="7" width="8.85546875" style="3" customWidth="1"/>
    <col min="8" max="8" width="0" style="4" hidden="1" customWidth="1"/>
    <col min="9" max="16384" width="9.140625" style="4"/>
  </cols>
  <sheetData>
    <row r="2" spans="1:8" x14ac:dyDescent="0.2">
      <c r="C2" s="5" t="s">
        <v>18</v>
      </c>
      <c r="D2" s="8" t="s">
        <v>21</v>
      </c>
    </row>
    <row r="3" spans="1:8" x14ac:dyDescent="0.2">
      <c r="C3" s="5" t="s">
        <v>19</v>
      </c>
      <c r="D3" s="9" t="s">
        <v>40</v>
      </c>
    </row>
    <row r="4" spans="1:8" x14ac:dyDescent="0.2">
      <c r="C4" s="5" t="s">
        <v>0</v>
      </c>
      <c r="D4" s="25" t="s">
        <v>22</v>
      </c>
      <c r="E4" s="25"/>
      <c r="F4" s="25"/>
      <c r="G4" s="25"/>
    </row>
    <row r="5" spans="1:8" x14ac:dyDescent="0.2">
      <c r="D5" s="25"/>
      <c r="E5" s="25"/>
      <c r="F5" s="25"/>
      <c r="G5" s="25"/>
    </row>
    <row r="6" spans="1:8" x14ac:dyDescent="0.2">
      <c r="C6" s="6" t="s">
        <v>52</v>
      </c>
    </row>
    <row r="7" spans="1:8" x14ac:dyDescent="0.2">
      <c r="C7" s="6" t="s">
        <v>49</v>
      </c>
    </row>
    <row r="9" spans="1:8" ht="48" x14ac:dyDescent="0.2">
      <c r="B9" s="10" t="s">
        <v>53</v>
      </c>
      <c r="C9" s="10" t="s">
        <v>54</v>
      </c>
      <c r="D9" s="11" t="s">
        <v>55</v>
      </c>
      <c r="E9" s="11" t="s">
        <v>56</v>
      </c>
      <c r="F9" s="12" t="s">
        <v>58</v>
      </c>
      <c r="G9" s="12" t="s">
        <v>57</v>
      </c>
    </row>
    <row r="11" spans="1:8" x14ac:dyDescent="0.2">
      <c r="B11" s="7" t="s">
        <v>1</v>
      </c>
      <c r="C11" s="6" t="s">
        <v>23</v>
      </c>
    </row>
    <row r="13" spans="1:8" ht="24" x14ac:dyDescent="0.2">
      <c r="A13" s="4" t="s">
        <v>2</v>
      </c>
      <c r="B13" s="13" t="s">
        <v>3</v>
      </c>
      <c r="C13" s="14" t="s">
        <v>48</v>
      </c>
      <c r="D13" s="15" t="s">
        <v>4</v>
      </c>
      <c r="E13" s="16">
        <v>60</v>
      </c>
      <c r="F13" s="16"/>
      <c r="G13" s="16">
        <f>E13*F13</f>
        <v>0</v>
      </c>
      <c r="H13" s="4" t="s">
        <v>5</v>
      </c>
    </row>
    <row r="14" spans="1:8" x14ac:dyDescent="0.2">
      <c r="B14" s="13"/>
      <c r="C14" s="14"/>
      <c r="D14" s="15"/>
      <c r="E14" s="16"/>
      <c r="F14" s="16"/>
      <c r="G14" s="16"/>
    </row>
    <row r="15" spans="1:8" ht="72" x14ac:dyDescent="0.2">
      <c r="A15" s="4" t="s">
        <v>2</v>
      </c>
      <c r="B15" s="13" t="s">
        <v>6</v>
      </c>
      <c r="C15" s="14" t="s">
        <v>50</v>
      </c>
      <c r="D15" s="15" t="s">
        <v>8</v>
      </c>
      <c r="E15" s="16">
        <v>5</v>
      </c>
      <c r="F15" s="16"/>
      <c r="G15" s="16">
        <f>E15*F15</f>
        <v>0</v>
      </c>
      <c r="H15" s="4" t="s">
        <v>5</v>
      </c>
    </row>
    <row r="16" spans="1:8" x14ac:dyDescent="0.2">
      <c r="B16" s="13"/>
      <c r="C16" s="14"/>
      <c r="D16" s="15"/>
      <c r="E16" s="16"/>
      <c r="F16" s="16"/>
      <c r="G16" s="16"/>
    </row>
    <row r="17" spans="1:8" ht="72" x14ac:dyDescent="0.2">
      <c r="A17" s="4" t="s">
        <v>2</v>
      </c>
      <c r="B17" s="13" t="s">
        <v>7</v>
      </c>
      <c r="C17" s="14" t="s">
        <v>24</v>
      </c>
      <c r="D17" s="15" t="s">
        <v>4</v>
      </c>
      <c r="E17" s="16">
        <v>25</v>
      </c>
      <c r="F17" s="16"/>
      <c r="G17" s="16">
        <f>E17*F17</f>
        <v>0</v>
      </c>
      <c r="H17" s="4" t="s">
        <v>5</v>
      </c>
    </row>
    <row r="18" spans="1:8" x14ac:dyDescent="0.2">
      <c r="B18" s="13"/>
      <c r="C18" s="14"/>
      <c r="D18" s="15"/>
      <c r="E18" s="16"/>
      <c r="F18" s="16"/>
      <c r="G18" s="16"/>
    </row>
    <row r="19" spans="1:8" ht="36" x14ac:dyDescent="0.2">
      <c r="A19" s="4" t="s">
        <v>2</v>
      </c>
      <c r="B19" s="13" t="s">
        <v>9</v>
      </c>
      <c r="C19" s="14" t="s">
        <v>25</v>
      </c>
      <c r="D19" s="15" t="s">
        <v>13</v>
      </c>
      <c r="E19" s="16">
        <v>1</v>
      </c>
      <c r="F19" s="16"/>
      <c r="G19" s="16">
        <f>E19*F19</f>
        <v>0</v>
      </c>
      <c r="H19" s="4" t="s">
        <v>5</v>
      </c>
    </row>
    <row r="20" spans="1:8" x14ac:dyDescent="0.2">
      <c r="B20" s="13"/>
      <c r="C20" s="14"/>
      <c r="D20" s="15"/>
      <c r="E20" s="16"/>
      <c r="F20" s="16"/>
      <c r="G20" s="16"/>
    </row>
    <row r="21" spans="1:8" ht="48" x14ac:dyDescent="0.2">
      <c r="A21" s="4" t="s">
        <v>2</v>
      </c>
      <c r="B21" s="13" t="s">
        <v>10</v>
      </c>
      <c r="C21" s="14" t="s">
        <v>30</v>
      </c>
      <c r="D21" s="15" t="s">
        <v>8</v>
      </c>
      <c r="E21" s="16">
        <v>10</v>
      </c>
      <c r="F21" s="16"/>
      <c r="G21" s="16">
        <f>E21*F21</f>
        <v>0</v>
      </c>
      <c r="H21" s="4" t="s">
        <v>5</v>
      </c>
    </row>
    <row r="22" spans="1:8" x14ac:dyDescent="0.2">
      <c r="B22" s="13"/>
      <c r="C22" s="14"/>
      <c r="D22" s="15"/>
      <c r="E22" s="16"/>
      <c r="F22" s="16"/>
      <c r="G22" s="16"/>
    </row>
    <row r="23" spans="1:8" x14ac:dyDescent="0.2">
      <c r="B23" s="13"/>
      <c r="C23" s="14"/>
      <c r="D23" s="15"/>
      <c r="E23" s="16"/>
      <c r="F23" s="16"/>
      <c r="G23" s="16"/>
    </row>
    <row r="24" spans="1:8" x14ac:dyDescent="0.2">
      <c r="B24" s="18"/>
      <c r="C24" s="19" t="s">
        <v>11</v>
      </c>
      <c r="D24" s="20"/>
      <c r="E24" s="21"/>
      <c r="F24" s="21"/>
      <c r="G24" s="21">
        <f>SUM(G13:G22)</f>
        <v>0</v>
      </c>
    </row>
    <row r="25" spans="1:8" x14ac:dyDescent="0.2">
      <c r="B25" s="13"/>
      <c r="C25" s="14"/>
      <c r="D25" s="15"/>
      <c r="E25" s="16"/>
      <c r="F25" s="16"/>
      <c r="G25" s="16"/>
    </row>
    <row r="26" spans="1:8" x14ac:dyDescent="0.2">
      <c r="B26" s="18" t="s">
        <v>1</v>
      </c>
      <c r="C26" s="19" t="s">
        <v>35</v>
      </c>
      <c r="D26" s="15"/>
      <c r="E26" s="16"/>
      <c r="F26" s="16"/>
      <c r="G26" s="16"/>
    </row>
    <row r="27" spans="1:8" x14ac:dyDescent="0.2">
      <c r="B27" s="13"/>
      <c r="C27" s="14"/>
      <c r="D27" s="15"/>
      <c r="E27" s="16"/>
      <c r="F27" s="16"/>
      <c r="G27" s="16"/>
    </row>
    <row r="28" spans="1:8" ht="60" x14ac:dyDescent="0.2">
      <c r="A28" s="4" t="s">
        <v>12</v>
      </c>
      <c r="B28" s="13" t="s">
        <v>3</v>
      </c>
      <c r="C28" s="14" t="s">
        <v>43</v>
      </c>
      <c r="D28" s="15" t="s">
        <v>8</v>
      </c>
      <c r="E28" s="16">
        <v>5</v>
      </c>
      <c r="F28" s="16"/>
      <c r="G28" s="16">
        <f>E28*F28</f>
        <v>0</v>
      </c>
      <c r="H28" s="4" t="s">
        <v>5</v>
      </c>
    </row>
    <row r="29" spans="1:8" x14ac:dyDescent="0.2">
      <c r="B29" s="13"/>
      <c r="C29" s="14"/>
      <c r="D29" s="15"/>
      <c r="E29" s="16"/>
      <c r="F29" s="16"/>
      <c r="G29" s="16"/>
    </row>
    <row r="30" spans="1:8" x14ac:dyDescent="0.2">
      <c r="B30" s="13"/>
      <c r="C30" s="14"/>
      <c r="D30" s="15"/>
      <c r="E30" s="16"/>
      <c r="F30" s="16"/>
      <c r="G30" s="16"/>
    </row>
    <row r="31" spans="1:8" ht="24" x14ac:dyDescent="0.2">
      <c r="A31" s="4" t="s">
        <v>12</v>
      </c>
      <c r="B31" s="13" t="s">
        <v>6</v>
      </c>
      <c r="C31" s="14" t="s">
        <v>28</v>
      </c>
      <c r="D31" s="15" t="s">
        <v>13</v>
      </c>
      <c r="E31" s="16">
        <v>1</v>
      </c>
      <c r="F31" s="16"/>
      <c r="G31" s="16">
        <f>E31*F31</f>
        <v>0</v>
      </c>
      <c r="H31" s="4" t="s">
        <v>5</v>
      </c>
    </row>
    <row r="32" spans="1:8" x14ac:dyDescent="0.2">
      <c r="B32" s="13"/>
      <c r="C32" s="14"/>
      <c r="D32" s="15"/>
      <c r="E32" s="16"/>
      <c r="F32" s="16"/>
      <c r="G32" s="16"/>
    </row>
    <row r="33" spans="1:8" x14ac:dyDescent="0.2">
      <c r="B33" s="13"/>
      <c r="C33" s="14"/>
      <c r="D33" s="15"/>
      <c r="E33" s="16"/>
      <c r="F33" s="16"/>
      <c r="G33" s="16"/>
    </row>
    <row r="34" spans="1:8" ht="24" x14ac:dyDescent="0.2">
      <c r="A34" s="4" t="s">
        <v>12</v>
      </c>
      <c r="B34" s="13" t="s">
        <v>7</v>
      </c>
      <c r="C34" s="14" t="s">
        <v>26</v>
      </c>
      <c r="D34" s="15" t="s">
        <v>1</v>
      </c>
      <c r="E34" s="16"/>
      <c r="F34" s="16"/>
      <c r="G34" s="16"/>
      <c r="H34" s="4" t="s">
        <v>5</v>
      </c>
    </row>
    <row r="35" spans="1:8" x14ac:dyDescent="0.2">
      <c r="B35" s="13"/>
      <c r="C35" s="14"/>
      <c r="D35" s="15"/>
      <c r="E35" s="16"/>
      <c r="F35" s="16"/>
      <c r="G35" s="16"/>
    </row>
    <row r="36" spans="1:8" x14ac:dyDescent="0.2">
      <c r="B36" s="13"/>
      <c r="C36" s="14"/>
      <c r="D36" s="15"/>
      <c r="E36" s="16"/>
      <c r="F36" s="16"/>
      <c r="G36" s="16"/>
    </row>
    <row r="37" spans="1:8" x14ac:dyDescent="0.2">
      <c r="A37" s="4" t="s">
        <v>12</v>
      </c>
      <c r="B37" s="13" t="s">
        <v>1</v>
      </c>
      <c r="C37" s="14" t="s">
        <v>27</v>
      </c>
      <c r="D37" s="15" t="s">
        <v>13</v>
      </c>
      <c r="E37" s="16">
        <v>8</v>
      </c>
      <c r="F37" s="16"/>
      <c r="G37" s="16">
        <f>E37*F37</f>
        <v>0</v>
      </c>
      <c r="H37" s="4" t="s">
        <v>5</v>
      </c>
    </row>
    <row r="39" spans="1:8" ht="48" x14ac:dyDescent="0.2">
      <c r="B39" s="10" t="s">
        <v>53</v>
      </c>
      <c r="C39" s="10" t="s">
        <v>54</v>
      </c>
      <c r="D39" s="11" t="s">
        <v>55</v>
      </c>
      <c r="E39" s="11" t="s">
        <v>56</v>
      </c>
      <c r="F39" s="12" t="s">
        <v>58</v>
      </c>
      <c r="G39" s="12" t="s">
        <v>57</v>
      </c>
    </row>
    <row r="41" spans="1:8" ht="24" x14ac:dyDescent="0.2">
      <c r="A41" s="4" t="s">
        <v>12</v>
      </c>
      <c r="B41" s="13" t="s">
        <v>9</v>
      </c>
      <c r="C41" s="14" t="s">
        <v>42</v>
      </c>
      <c r="D41" s="15" t="s">
        <v>4</v>
      </c>
      <c r="E41" s="16">
        <v>25</v>
      </c>
      <c r="F41" s="16"/>
      <c r="G41" s="16">
        <f>E41*F41</f>
        <v>0</v>
      </c>
      <c r="H41" s="4" t="s">
        <v>5</v>
      </c>
    </row>
    <row r="42" spans="1:8" x14ac:dyDescent="0.2">
      <c r="B42" s="13"/>
      <c r="C42" s="14"/>
      <c r="D42" s="15"/>
      <c r="E42" s="16"/>
      <c r="F42" s="16"/>
      <c r="G42" s="16"/>
    </row>
    <row r="43" spans="1:8" x14ac:dyDescent="0.2">
      <c r="B43" s="13"/>
      <c r="C43" s="14"/>
      <c r="D43" s="15"/>
      <c r="E43" s="16"/>
      <c r="F43" s="16"/>
      <c r="G43" s="16"/>
    </row>
    <row r="44" spans="1:8" x14ac:dyDescent="0.2">
      <c r="B44" s="13"/>
      <c r="C44" s="14"/>
      <c r="D44" s="15"/>
      <c r="E44" s="16"/>
      <c r="F44" s="16"/>
      <c r="G44" s="16"/>
    </row>
    <row r="45" spans="1:8" x14ac:dyDescent="0.2">
      <c r="B45" s="18"/>
      <c r="C45" s="19" t="s">
        <v>36</v>
      </c>
      <c r="D45" s="20"/>
      <c r="E45" s="21"/>
      <c r="F45" s="21"/>
      <c r="G45" s="21">
        <f>SUM(G28:G37)</f>
        <v>0</v>
      </c>
    </row>
    <row r="46" spans="1:8" x14ac:dyDescent="0.2">
      <c r="B46" s="13"/>
      <c r="C46" s="14"/>
      <c r="D46" s="15"/>
      <c r="E46" s="16"/>
      <c r="F46" s="16"/>
      <c r="G46" s="16"/>
    </row>
    <row r="47" spans="1:8" x14ac:dyDescent="0.2">
      <c r="B47" s="18" t="s">
        <v>1</v>
      </c>
      <c r="C47" s="19" t="s">
        <v>29</v>
      </c>
      <c r="D47" s="15"/>
      <c r="E47" s="16"/>
      <c r="F47" s="16"/>
      <c r="G47" s="16"/>
    </row>
    <row r="48" spans="1:8" x14ac:dyDescent="0.2">
      <c r="B48" s="13"/>
      <c r="C48" s="14"/>
      <c r="D48" s="15"/>
      <c r="E48" s="16"/>
      <c r="F48" s="16"/>
      <c r="G48" s="16"/>
    </row>
    <row r="49" spans="1:8" ht="132" x14ac:dyDescent="0.2">
      <c r="A49" s="4" t="s">
        <v>14</v>
      </c>
      <c r="B49" s="13" t="s">
        <v>3</v>
      </c>
      <c r="C49" s="14" t="s">
        <v>31</v>
      </c>
      <c r="D49" s="15" t="s">
        <v>1</v>
      </c>
      <c r="E49" s="16"/>
      <c r="F49" s="16"/>
      <c r="G49" s="16"/>
      <c r="H49" s="4" t="s">
        <v>5</v>
      </c>
    </row>
    <row r="50" spans="1:8" x14ac:dyDescent="0.2">
      <c r="B50" s="13"/>
      <c r="C50" s="14"/>
      <c r="D50" s="15"/>
      <c r="E50" s="16"/>
      <c r="F50" s="16"/>
      <c r="G50" s="16"/>
    </row>
    <row r="51" spans="1:8" x14ac:dyDescent="0.2">
      <c r="A51" s="4" t="s">
        <v>14</v>
      </c>
      <c r="B51" s="13" t="s">
        <v>1</v>
      </c>
      <c r="C51" s="14" t="s">
        <v>32</v>
      </c>
      <c r="D51" s="15" t="s">
        <v>4</v>
      </c>
      <c r="E51" s="16">
        <v>40</v>
      </c>
      <c r="F51" s="16"/>
      <c r="G51" s="16">
        <f>E51*F51</f>
        <v>0</v>
      </c>
      <c r="H51" s="4" t="s">
        <v>5</v>
      </c>
    </row>
    <row r="52" spans="1:8" x14ac:dyDescent="0.2">
      <c r="B52" s="13"/>
      <c r="C52" s="14"/>
      <c r="D52" s="15"/>
      <c r="E52" s="16"/>
      <c r="F52" s="16"/>
      <c r="G52" s="16"/>
    </row>
    <row r="53" spans="1:8" x14ac:dyDescent="0.2">
      <c r="A53" s="4" t="s">
        <v>14</v>
      </c>
      <c r="B53" s="13" t="s">
        <v>1</v>
      </c>
      <c r="C53" s="14" t="s">
        <v>33</v>
      </c>
      <c r="D53" s="15" t="s">
        <v>4</v>
      </c>
      <c r="E53" s="16">
        <v>0.8</v>
      </c>
      <c r="F53" s="16"/>
      <c r="G53" s="16">
        <f>E53*F53</f>
        <v>0</v>
      </c>
      <c r="H53" s="4" t="s">
        <v>5</v>
      </c>
    </row>
    <row r="54" spans="1:8" x14ac:dyDescent="0.2">
      <c r="B54" s="13"/>
      <c r="C54" s="14"/>
      <c r="D54" s="15"/>
      <c r="E54" s="16"/>
      <c r="F54" s="16"/>
      <c r="G54" s="16"/>
    </row>
    <row r="55" spans="1:8" x14ac:dyDescent="0.2">
      <c r="A55" s="4" t="s">
        <v>14</v>
      </c>
      <c r="B55" s="13" t="s">
        <v>1</v>
      </c>
      <c r="C55" s="14" t="s">
        <v>34</v>
      </c>
      <c r="D55" s="15" t="s">
        <v>4</v>
      </c>
      <c r="E55" s="16">
        <v>10</v>
      </c>
      <c r="F55" s="16"/>
      <c r="G55" s="16">
        <f>E55*F55</f>
        <v>0</v>
      </c>
      <c r="H55" s="4" t="s">
        <v>5</v>
      </c>
    </row>
    <row r="56" spans="1:8" x14ac:dyDescent="0.2">
      <c r="B56" s="13"/>
      <c r="C56" s="14"/>
      <c r="D56" s="15"/>
      <c r="E56" s="16"/>
      <c r="F56" s="16"/>
      <c r="G56" s="16"/>
    </row>
    <row r="57" spans="1:8" ht="60" x14ac:dyDescent="0.2">
      <c r="A57" s="4" t="s">
        <v>14</v>
      </c>
      <c r="B57" s="13" t="s">
        <v>6</v>
      </c>
      <c r="C57" s="14" t="s">
        <v>51</v>
      </c>
      <c r="D57" s="15" t="s">
        <v>13</v>
      </c>
      <c r="E57" s="16">
        <v>1</v>
      </c>
      <c r="F57" s="16"/>
      <c r="G57" s="16">
        <f>E57*F57</f>
        <v>0</v>
      </c>
      <c r="H57" s="4" t="s">
        <v>5</v>
      </c>
    </row>
    <row r="58" spans="1:8" x14ac:dyDescent="0.2">
      <c r="B58" s="13"/>
      <c r="C58" s="14"/>
      <c r="D58" s="15"/>
      <c r="E58" s="16"/>
      <c r="F58" s="16"/>
      <c r="G58" s="16"/>
    </row>
    <row r="59" spans="1:8" ht="92.25" customHeight="1" x14ac:dyDescent="0.2">
      <c r="A59" s="4" t="s">
        <v>14</v>
      </c>
      <c r="B59" s="13" t="s">
        <v>7</v>
      </c>
      <c r="C59" s="14" t="s">
        <v>37</v>
      </c>
      <c r="D59" s="15"/>
      <c r="E59" s="16"/>
      <c r="F59" s="16"/>
      <c r="G59" s="16"/>
      <c r="H59" s="4" t="s">
        <v>5</v>
      </c>
    </row>
    <row r="60" spans="1:8" x14ac:dyDescent="0.2">
      <c r="B60" s="13"/>
      <c r="C60" s="14"/>
      <c r="D60" s="15"/>
      <c r="E60" s="16"/>
      <c r="F60" s="16"/>
      <c r="G60" s="16"/>
    </row>
    <row r="61" spans="1:8" x14ac:dyDescent="0.2">
      <c r="A61" s="4" t="s">
        <v>14</v>
      </c>
      <c r="B61" s="13" t="s">
        <v>1</v>
      </c>
      <c r="C61" s="14" t="s">
        <v>38</v>
      </c>
      <c r="D61" s="15" t="s">
        <v>4</v>
      </c>
      <c r="E61" s="16">
        <v>6</v>
      </c>
      <c r="F61" s="16"/>
      <c r="G61" s="16">
        <f>E61*F61</f>
        <v>0</v>
      </c>
      <c r="H61" s="4" t="s">
        <v>5</v>
      </c>
    </row>
    <row r="62" spans="1:8" x14ac:dyDescent="0.2">
      <c r="B62" s="13"/>
      <c r="C62" s="14"/>
      <c r="D62" s="15"/>
      <c r="E62" s="16"/>
      <c r="F62" s="16"/>
      <c r="G62" s="16"/>
    </row>
    <row r="63" spans="1:8" x14ac:dyDescent="0.2">
      <c r="A63" s="4" t="s">
        <v>14</v>
      </c>
      <c r="B63" s="13" t="s">
        <v>1</v>
      </c>
      <c r="C63" s="14" t="s">
        <v>41</v>
      </c>
      <c r="D63" s="15" t="s">
        <v>4</v>
      </c>
      <c r="E63" s="16">
        <v>30</v>
      </c>
      <c r="F63" s="16"/>
      <c r="G63" s="16">
        <f>E63*F63</f>
        <v>0</v>
      </c>
      <c r="H63" s="4" t="s">
        <v>5</v>
      </c>
    </row>
    <row r="64" spans="1:8" x14ac:dyDescent="0.2">
      <c r="B64" s="13"/>
      <c r="C64" s="14"/>
      <c r="D64" s="15"/>
      <c r="E64" s="16"/>
      <c r="F64" s="16"/>
      <c r="G64" s="16"/>
    </row>
    <row r="65" spans="1:8" x14ac:dyDescent="0.2">
      <c r="A65" s="4" t="s">
        <v>14</v>
      </c>
      <c r="B65" s="13" t="s">
        <v>1</v>
      </c>
      <c r="C65" s="14" t="s">
        <v>39</v>
      </c>
      <c r="D65" s="15" t="s">
        <v>4</v>
      </c>
      <c r="E65" s="16">
        <v>4</v>
      </c>
      <c r="F65" s="16"/>
      <c r="G65" s="16">
        <f>E65*F65</f>
        <v>0</v>
      </c>
      <c r="H65" s="4" t="s">
        <v>5</v>
      </c>
    </row>
    <row r="66" spans="1:8" x14ac:dyDescent="0.2">
      <c r="B66" s="13"/>
      <c r="C66" s="14"/>
      <c r="D66" s="15"/>
      <c r="E66" s="16"/>
      <c r="F66" s="16"/>
      <c r="G66" s="16"/>
    </row>
    <row r="67" spans="1:8" x14ac:dyDescent="0.2">
      <c r="B67" s="13"/>
      <c r="C67" s="14"/>
      <c r="D67" s="15"/>
      <c r="E67" s="16"/>
      <c r="F67" s="16"/>
      <c r="G67" s="16"/>
    </row>
    <row r="68" spans="1:8" x14ac:dyDescent="0.2">
      <c r="B68" s="18"/>
      <c r="C68" s="19" t="s">
        <v>29</v>
      </c>
      <c r="D68" s="20"/>
      <c r="E68" s="21"/>
      <c r="F68" s="21"/>
      <c r="G68" s="21">
        <f>SUM(G51:G59)</f>
        <v>0</v>
      </c>
    </row>
    <row r="69" spans="1:8" x14ac:dyDescent="0.2">
      <c r="B69" s="13"/>
      <c r="C69" s="14"/>
      <c r="D69" s="15"/>
      <c r="E69" s="16"/>
      <c r="F69" s="16"/>
      <c r="G69" s="16"/>
    </row>
    <row r="70" spans="1:8" x14ac:dyDescent="0.2">
      <c r="B70" s="7" t="s">
        <v>1</v>
      </c>
      <c r="C70" s="4"/>
    </row>
    <row r="74" spans="1:8" ht="48" x14ac:dyDescent="0.2">
      <c r="B74" s="10" t="s">
        <v>53</v>
      </c>
      <c r="C74" s="10" t="s">
        <v>54</v>
      </c>
      <c r="D74" s="11" t="s">
        <v>55</v>
      </c>
      <c r="E74" s="11" t="s">
        <v>56</v>
      </c>
      <c r="F74" s="12" t="s">
        <v>58</v>
      </c>
      <c r="G74" s="12" t="s">
        <v>57</v>
      </c>
    </row>
    <row r="75" spans="1:8" x14ac:dyDescent="0.2">
      <c r="B75" s="22"/>
      <c r="C75" s="22"/>
      <c r="D75" s="23"/>
      <c r="E75" s="23"/>
      <c r="F75" s="24"/>
      <c r="G75" s="24"/>
    </row>
    <row r="76" spans="1:8" x14ac:dyDescent="0.2">
      <c r="B76" s="22"/>
      <c r="C76" s="6" t="s">
        <v>44</v>
      </c>
      <c r="D76" s="23"/>
      <c r="E76" s="23"/>
      <c r="F76" s="24"/>
      <c r="G76" s="24"/>
    </row>
    <row r="78" spans="1:8" ht="138.75" customHeight="1" x14ac:dyDescent="0.2">
      <c r="A78" s="4" t="s">
        <v>14</v>
      </c>
      <c r="B78" s="13" t="s">
        <v>3</v>
      </c>
      <c r="C78" s="14" t="s">
        <v>45</v>
      </c>
      <c r="D78" s="15" t="s">
        <v>13</v>
      </c>
      <c r="E78" s="16">
        <v>1</v>
      </c>
      <c r="F78" s="16"/>
      <c r="G78" s="16">
        <f>E78*F78</f>
        <v>0</v>
      </c>
      <c r="H78" s="4" t="s">
        <v>5</v>
      </c>
    </row>
    <row r="79" spans="1:8" ht="13.5" customHeight="1" x14ac:dyDescent="0.2">
      <c r="B79" s="13"/>
      <c r="C79" s="14"/>
      <c r="D79" s="15"/>
      <c r="E79" s="16"/>
      <c r="F79" s="16"/>
      <c r="G79" s="16"/>
    </row>
    <row r="80" spans="1:8" ht="402" customHeight="1" x14ac:dyDescent="0.2">
      <c r="A80" s="4" t="s">
        <v>14</v>
      </c>
      <c r="B80" s="13" t="s">
        <v>6</v>
      </c>
      <c r="C80" s="14" t="s">
        <v>46</v>
      </c>
      <c r="D80" s="15" t="s">
        <v>13</v>
      </c>
      <c r="E80" s="16">
        <v>2</v>
      </c>
      <c r="F80" s="16"/>
      <c r="G80" s="16">
        <f>E80*F80</f>
        <v>0</v>
      </c>
      <c r="H80" s="4" t="s">
        <v>5</v>
      </c>
    </row>
    <row r="81" spans="2:7" ht="21.75" customHeight="1" x14ac:dyDescent="0.2">
      <c r="B81" s="13"/>
      <c r="C81" s="14"/>
      <c r="D81" s="15"/>
      <c r="E81" s="16"/>
      <c r="F81" s="16"/>
      <c r="G81" s="16"/>
    </row>
    <row r="82" spans="2:7" s="17" customFormat="1" ht="63.75" customHeight="1" x14ac:dyDescent="0.2">
      <c r="B82" s="13"/>
      <c r="C82" s="14"/>
      <c r="D82" s="15"/>
      <c r="E82" s="16"/>
      <c r="F82" s="16"/>
      <c r="G82" s="16"/>
    </row>
    <row r="83" spans="2:7" s="17" customFormat="1" ht="21.75" customHeight="1" x14ac:dyDescent="0.2">
      <c r="B83" s="13"/>
      <c r="C83" s="14"/>
      <c r="D83" s="15"/>
      <c r="E83" s="16"/>
      <c r="F83" s="16"/>
      <c r="G83" s="16"/>
    </row>
    <row r="84" spans="2:7" ht="48" x14ac:dyDescent="0.2">
      <c r="B84" s="10" t="s">
        <v>53</v>
      </c>
      <c r="C84" s="10" t="s">
        <v>54</v>
      </c>
      <c r="D84" s="11" t="s">
        <v>55</v>
      </c>
      <c r="E84" s="11" t="s">
        <v>56</v>
      </c>
      <c r="F84" s="12" t="s">
        <v>58</v>
      </c>
      <c r="G84" s="12" t="s">
        <v>57</v>
      </c>
    </row>
    <row r="85" spans="2:7" x14ac:dyDescent="0.2">
      <c r="B85" s="22"/>
      <c r="C85" s="22"/>
      <c r="D85" s="23"/>
      <c r="E85" s="23"/>
      <c r="F85" s="24"/>
      <c r="G85" s="24"/>
    </row>
    <row r="86" spans="2:7" ht="363" customHeight="1" x14ac:dyDescent="0.2">
      <c r="B86" s="13" t="s">
        <v>7</v>
      </c>
      <c r="C86" s="14" t="s">
        <v>47</v>
      </c>
      <c r="D86" s="15" t="s">
        <v>13</v>
      </c>
      <c r="E86" s="16">
        <v>1</v>
      </c>
      <c r="F86" s="16"/>
      <c r="G86" s="16">
        <f>E86*F86</f>
        <v>0</v>
      </c>
    </row>
    <row r="87" spans="2:7" x14ac:dyDescent="0.2">
      <c r="B87" s="13"/>
      <c r="C87" s="14"/>
      <c r="D87" s="15"/>
      <c r="E87" s="16"/>
      <c r="F87" s="16"/>
      <c r="G87" s="16"/>
    </row>
    <row r="88" spans="2:7" x14ac:dyDescent="0.2">
      <c r="B88" s="18"/>
      <c r="C88" s="19" t="s">
        <v>44</v>
      </c>
      <c r="D88" s="20"/>
      <c r="E88" s="21"/>
      <c r="F88" s="21"/>
      <c r="G88" s="21">
        <f>SUM(G78:H86)</f>
        <v>0</v>
      </c>
    </row>
    <row r="89" spans="2:7" x14ac:dyDescent="0.2">
      <c r="B89" s="18"/>
      <c r="C89" s="19"/>
      <c r="D89" s="20"/>
      <c r="E89" s="21"/>
      <c r="F89" s="21"/>
      <c r="G89" s="21"/>
    </row>
    <row r="90" spans="2:7" x14ac:dyDescent="0.2">
      <c r="B90" s="13"/>
      <c r="C90" s="14" t="s">
        <v>20</v>
      </c>
      <c r="D90" s="15"/>
      <c r="E90" s="16"/>
      <c r="F90" s="16"/>
      <c r="G90" s="16"/>
    </row>
    <row r="91" spans="2:7" x14ac:dyDescent="0.2">
      <c r="B91" s="13"/>
      <c r="C91" s="14"/>
      <c r="D91" s="15"/>
      <c r="E91" s="16"/>
      <c r="F91" s="16"/>
      <c r="G91" s="16"/>
    </row>
    <row r="92" spans="2:7" x14ac:dyDescent="0.2">
      <c r="B92" s="13"/>
      <c r="C92" s="14"/>
      <c r="D92" s="15"/>
      <c r="E92" s="16"/>
      <c r="F92" s="16"/>
      <c r="G92" s="16"/>
    </row>
    <row r="93" spans="2:7" ht="15" customHeight="1" x14ac:dyDescent="0.2">
      <c r="B93" s="18" t="s">
        <v>1</v>
      </c>
      <c r="C93" s="19" t="str">
        <f>+C11</f>
        <v>Rušenje, čišćenje i demontaža</v>
      </c>
      <c r="D93" s="20"/>
      <c r="E93" s="21"/>
      <c r="F93" s="21"/>
      <c r="G93" s="21">
        <f>+G24</f>
        <v>0</v>
      </c>
    </row>
    <row r="94" spans="2:7" ht="15" customHeight="1" x14ac:dyDescent="0.2">
      <c r="B94" s="18" t="s">
        <v>1</v>
      </c>
      <c r="C94" s="19" t="str">
        <f>+C26</f>
        <v>Betonski, armirano betonski i bravarski radovi</v>
      </c>
      <c r="D94" s="20"/>
      <c r="E94" s="21"/>
      <c r="F94" s="21"/>
      <c r="G94" s="21">
        <f>+G45</f>
        <v>0</v>
      </c>
    </row>
    <row r="95" spans="2:7" ht="15" customHeight="1" x14ac:dyDescent="0.2">
      <c r="B95" s="18" t="s">
        <v>1</v>
      </c>
      <c r="C95" s="19" t="str">
        <f>+C47</f>
        <v>Zidarski i izolaterski radovi</v>
      </c>
      <c r="D95" s="20"/>
      <c r="E95" s="21"/>
      <c r="F95" s="21"/>
      <c r="G95" s="21">
        <f>+G68</f>
        <v>0</v>
      </c>
    </row>
    <row r="96" spans="2:7" ht="15" customHeight="1" x14ac:dyDescent="0.2">
      <c r="B96" s="18" t="s">
        <v>1</v>
      </c>
      <c r="C96" s="19" t="str">
        <f>+C88</f>
        <v>Stolarski i obrtnički radovi</v>
      </c>
      <c r="D96" s="20"/>
      <c r="E96" s="21"/>
      <c r="F96" s="21"/>
      <c r="G96" s="21">
        <f>+G88</f>
        <v>0</v>
      </c>
    </row>
    <row r="97" spans="2:7" ht="15" customHeight="1" x14ac:dyDescent="0.2">
      <c r="B97" s="13"/>
      <c r="C97" s="14"/>
      <c r="D97" s="15"/>
      <c r="E97" s="16"/>
      <c r="F97" s="16"/>
      <c r="G97" s="16"/>
    </row>
    <row r="98" spans="2:7" ht="15" customHeight="1" x14ac:dyDescent="0.2">
      <c r="B98" s="13"/>
      <c r="C98" s="14" t="s">
        <v>15</v>
      </c>
      <c r="D98" s="15"/>
      <c r="E98" s="16"/>
      <c r="F98" s="16"/>
      <c r="G98" s="16">
        <f>SUM(G93:G97)</f>
        <v>0</v>
      </c>
    </row>
    <row r="99" spans="2:7" ht="15" customHeight="1" x14ac:dyDescent="0.2">
      <c r="B99" s="13"/>
      <c r="C99" s="14" t="s">
        <v>16</v>
      </c>
      <c r="D99" s="15"/>
      <c r="E99" s="16"/>
      <c r="F99" s="16"/>
      <c r="G99" s="16">
        <f>0.23*G98</f>
        <v>0</v>
      </c>
    </row>
    <row r="100" spans="2:7" ht="15" customHeight="1" x14ac:dyDescent="0.2">
      <c r="B100" s="18"/>
      <c r="C100" s="19" t="s">
        <v>17</v>
      </c>
      <c r="D100" s="20"/>
      <c r="E100" s="21"/>
      <c r="F100" s="21"/>
      <c r="G100" s="21">
        <f>SUM(G98:G99)</f>
        <v>0</v>
      </c>
    </row>
    <row r="101" spans="2:7" x14ac:dyDescent="0.2">
      <c r="B101" s="13"/>
      <c r="C101" s="14"/>
      <c r="D101" s="15"/>
      <c r="E101" s="16"/>
      <c r="F101" s="16"/>
      <c r="G101" s="16"/>
    </row>
    <row r="102" spans="2:7" x14ac:dyDescent="0.2">
      <c r="B102" s="13"/>
      <c r="C102" s="14"/>
      <c r="D102" s="15"/>
      <c r="E102" s="16"/>
      <c r="F102" s="16"/>
      <c r="G102" s="16"/>
    </row>
  </sheetData>
  <mergeCells count="1">
    <mergeCell ref="D4:G5"/>
  </mergeCells>
  <phoneticPr fontId="0" type="noConversion"/>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crkvin</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GALA2007</dc:creator>
  <cp:lastModifiedBy>Windows korisnik</cp:lastModifiedBy>
  <cp:lastPrinted>2020-04-22T13:22:22Z</cp:lastPrinted>
  <dcterms:created xsi:type="dcterms:W3CDTF">2007-08-05T15:17:48Z</dcterms:created>
  <dcterms:modified xsi:type="dcterms:W3CDTF">2020-10-22T13:28:49Z</dcterms:modified>
</cp:coreProperties>
</file>