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120" yWindow="-120" windowWidth="24240" windowHeight="13740"/>
  </bookViews>
  <sheets>
    <sheet name="ŽABLJAK" sheetId="1" r:id="rId1"/>
    <sheet name="Sheet3" sheetId="3" r:id="rId2"/>
  </sheets>
  <definedNames>
    <definedName name="_xlnm.Print_Area" localSheetId="0">ŽABLJAK!$A$1:$G$103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83" i="1" l="1"/>
  <c r="G81" i="1"/>
  <c r="G79" i="1"/>
  <c r="C92" i="1"/>
  <c r="C93" i="1"/>
  <c r="C94" i="1"/>
  <c r="G85" i="1"/>
  <c r="G95" i="1" s="1"/>
  <c r="G37" i="1"/>
  <c r="G40" i="1"/>
  <c r="G49" i="1"/>
  <c r="G72" i="1"/>
  <c r="G70" i="1"/>
  <c r="G68" i="1"/>
  <c r="G34" i="1"/>
  <c r="G64" i="1"/>
  <c r="G62" i="1"/>
  <c r="G60" i="1"/>
  <c r="G58" i="1"/>
  <c r="G46" i="1"/>
  <c r="G31" i="1"/>
  <c r="G24" i="1"/>
  <c r="G22" i="1"/>
  <c r="G19" i="1"/>
  <c r="G17" i="1"/>
  <c r="G15" i="1"/>
  <c r="G13" i="1"/>
  <c r="G53" i="1"/>
  <c r="G93" i="1" s="1"/>
  <c r="G27" i="1"/>
  <c r="G92" i="1" s="1"/>
  <c r="G75" i="1"/>
  <c r="G94" i="1" s="1"/>
  <c r="G97" i="1" l="1"/>
  <c r="G98" i="1" l="1"/>
  <c r="G99" i="1"/>
</calcChain>
</file>

<file path=xl/sharedStrings.xml><?xml version="1.0" encoding="utf-8"?>
<sst xmlns="http://schemas.openxmlformats.org/spreadsheetml/2006/main" count="156" uniqueCount="63">
  <si>
    <t>Opis radova :</t>
  </si>
  <si>
    <t>Predmet     :Troskovnik</t>
  </si>
  <si>
    <t>Naslov      :Gradjevinskih i obrtnickih radova</t>
  </si>
  <si>
    <t/>
  </si>
  <si>
    <t xml:space="preserve"> Rušenje i demontaža</t>
  </si>
  <si>
    <t>1.</t>
  </si>
  <si>
    <t>m2</t>
  </si>
  <si>
    <t>N</t>
  </si>
  <si>
    <t>2.</t>
  </si>
  <si>
    <t>3.</t>
  </si>
  <si>
    <t>m3</t>
  </si>
  <si>
    <t>4.</t>
  </si>
  <si>
    <t>5.</t>
  </si>
  <si>
    <t>6.</t>
  </si>
  <si>
    <t xml:space="preserve"> Rušenje i demontaža :</t>
  </si>
  <si>
    <t xml:space="preserve"> Betonski, armirano betonski radovi i bravarski radovi</t>
  </si>
  <si>
    <t>kom</t>
  </si>
  <si>
    <t xml:space="preserve"> Tesarski radovi</t>
  </si>
  <si>
    <t>Ukupno :</t>
  </si>
  <si>
    <t>PDV :</t>
  </si>
  <si>
    <t>Sveukupno :</t>
  </si>
  <si>
    <t>Gradilište</t>
  </si>
  <si>
    <t>Objekt</t>
  </si>
  <si>
    <t>REKAPITULACIJA:</t>
  </si>
  <si>
    <t>Turjaci</t>
  </si>
  <si>
    <t>Uređenje bunara "Žabaljak"</t>
  </si>
  <si>
    <t xml:space="preserve">Građevinsko obrtnički radovi na Uređenju bunara i okololiša </t>
  </si>
  <si>
    <t>Rušenje, čišćenje i demontaža</t>
  </si>
  <si>
    <t xml:space="preserve">Rezanje stabala, šiblja i sitnog raslinja u okolišu 2 bunara na predjelu "Žabljak"
</t>
  </si>
  <si>
    <t xml:space="preserve">Otucanje - cišcenje  svih zidova nakon
skidanja korova, od rahlih dijelova podbetona
do zdravog kamenog zida ili zahrapljene površine. U cijenu uključeno deponiranje
materijala na trajnu deponiju.
</t>
  </si>
  <si>
    <t xml:space="preserve">Otucanje trošnih dijelova podne ploče
od rahlih dijelova betona
do zdravog betona ili zahrapljivanje površine prije nanošenja VDP morta. Ukljuceno deponiranje
materijala na terenu uz zgradu.
</t>
  </si>
  <si>
    <t>Skidanje trošnih dijelova stepenica sa odvajanjem kvalitetnog kamena na lokaciji pored bunara za ponovnu upotrebu. Odvoz trošnog materijala na deponij uključen u cijenu stavke.</t>
  </si>
  <si>
    <t xml:space="preserve">Pažljivo skidanje postojećeg metalnog poklopca bunara i odvoz na mjesto koje odredi MO Turjaci na udaljenost do 5 km.
</t>
  </si>
  <si>
    <t>Nabavka materijala, izrada i ugradnja sidrenih vijaka inox M14 sa maticama i podloškama.</t>
  </si>
  <si>
    <t>Sidreni vijci ravni 22cm</t>
  </si>
  <si>
    <t xml:space="preserve">Izrada armirano - betonskih stepenica sa obje strane bunara izgleda prema postojećem stanju. U cijenu uključeno do 50 kg armature. Beton klase C30/37. </t>
  </si>
  <si>
    <t>Zidarski i izolaterski radovi</t>
  </si>
  <si>
    <t>Spravljanje i betoniranje sloja betona na vijencima obodnih zidova i vijencu bunara, izrada Ab serklaža. Za vijenac bunara predvidjeti do 10 kg armature. Prilikom ugradnje betona potrebno usidriti okvir za poklopac dimenzija kao prethodni (cca 100×100 cm), . Beton C30/37.</t>
  </si>
  <si>
    <t>Izrada AB ploče okolo vijenca  sjevernog bunara debljine do 10 cm. Armirati sa Q-196. Izrada betonom klase C30/37.</t>
  </si>
  <si>
    <t xml:space="preserve">Transport i zbrinjavanje otpadnog neopasnog gradevinskog otpada, na deponij gradevinskog 
otpada.
</t>
  </si>
  <si>
    <t>Izrada i ugradnja inox poklopca poziciji malog betonskog poklopca na površini između vijenca i uljevnog korita dimnezija prema starom betonskom poklopcu. U cijenu su uključeni svi radovi demnotaže i montaže novog poklopca sa svim spojnim materijalom te obrada hiroizolacijskim materijalom nakon završetka svih radova</t>
  </si>
  <si>
    <t xml:space="preserve">Obrada i ispunjavanje kameno-betonskih i betonskih  rubnih šesterokrakih zidova bunara. Prije nanošenja morta, sve površine namociti sredstvom za prianjanje betona. Popunjavanje cementnim mortom uz uporabu finog pijeska u omjeru 1:2, s dodatkom "akrilne disperzije". Popunjavanje mora biti u dubini reške, a lice morta poravnato s "zdravim" betonom. Preporuca se primjena morta od turjačke pržine pažljivo prosijane ili industrijski pripremljenog morta. Stavka obuhvaca spravljanje i transport morta do mjesta ugradnje kao i njegu morta, ako to zahtjevaju vremenske prilike. Na obradenim
površinama ne smiju se javljati pukotine.
</t>
  </si>
  <si>
    <t xml:space="preserve">šesterokraki bočni zidova </t>
  </si>
  <si>
    <t>obrada ulijeva vode u korito oba bunara</t>
  </si>
  <si>
    <t>obrada korita oba bunara</t>
  </si>
  <si>
    <t>Unutrašnje površine vijenca oba bunara</t>
  </si>
  <si>
    <t>vanjsku podnu površinu oba bunara</t>
  </si>
  <si>
    <t>obrada korita i uljeva u korito oba bunara</t>
  </si>
  <si>
    <t>Betonski, armirano betonski i bravarski radovi</t>
  </si>
  <si>
    <t xml:space="preserve"> Betonski, armirano betonski  i bravarski radovi :</t>
  </si>
  <si>
    <t>Premazivanje jednokomponentnim, elastični, vlaknima ojačan mort, na bazi cementa sa specijalnim alkalno otpornim polimerima kao Sikalastic®-1K je i sadržajem finih čestica agregata i odgovarajućih aditiva za hidroizolaciju i zaštitu betonskih površina izloženih savojnim naprezanjima u više slojeva. Sikalastic®-1K je naročito pogodan za primjenu gleterom, četkom ili valjkom.
Primjena prema uputama proizvođača za zaštitu vanjskih i unutarnjih površina</t>
  </si>
  <si>
    <t>Stolarski i obrtnički radovi</t>
  </si>
  <si>
    <t xml:space="preserve">Nadstrešnice
Izrada odmorišta s krovom. Krov je napravljen u slojevima: greda, kantinela 
3X5 cm te kupa. Troškovnikom je predviđena kupa kanalica i izrada podložne 
betonske ploče kao poda i podloge za drvene stupove na koje se naslanja 
krovište. Debljina podloge može ići i 12 cm sa armaturom 6cm ali je potrebna 20cm 
tampon sa nabijanjem (C25/30 klasifikacija). 
Cijenom obuhvatiti sva učvršćenja i spojeve, te sva potrebna 
bojanja i zaštita drveta. Obračun po komplet napravljenom i montiranom 
odmorištu. </t>
  </si>
  <si>
    <t>Klupa sa naslonom 
Klupa s naslonom dimenzije cca 220x45x40 cm: drvene daske od četinara I klase, 
š = 8 - 10 cm, d = 4 - 5 cm; (2 kom) 
Sjedište: dvije drvene daske prirodnog oblika od četinara I klase dimenzije 5x20x220cm s donje strane na krajevima i sredini ojačanje od letve dimenzije 5x10x220cm s donje strane na krajevima i sredini ojačanje od letve dimenzije 5x10x40cm na oslonce Ø120 mm, učvršćene s donje strane vijcima za drvo 6x140 mm.  
Boja: daske grubo obrađene i premazane zaštitom za drvo i lakom na bazi vode. 
Naslon: Dodan naslon izrađeni od četinara I klase dimenzije 
10x8 cm/2 kom., učvršćene pod kutom od 75o naslon izrađen od dvije drvene daske prirodnog oblika 5x14x220 cm učvršćen vijcima za drvo 6x100 mm. 
Bočni oslonci: Oblice dim Ø120 mm, I=50 cm (12 kom). Svaki bočni oslonac sastavljen je od 3 oblice koje se slažu jedna u drugu. Međusobno su povezane vijcima za drvo 6x140mm. Bočni oslonci (lijevi desni međusobno su povezane oblicom Ø 8 cm L=220 cm. Ubetonirati u podložni beton d=40 cm dim 50x50 cm zasut zemljom. U koji se učvršćuju čeličnim sidrenim kukama 12x160mm tip Anfa 2316 (4 komada po klupi) Kuke se s donje strane oblice učvršćuju s vijcima za drvo. Montaža je uključena u cijenu.
Potrebni radovi: 
-	Iskop zemlje za podložni beton dim cca 50x50x40cm 
-	Nabijanje zemlje
-	Polaganje šljunka d=15 cm, 50x50
-	Nabijanje šljunka
-	Betoniranje podložnog betona dim 50x50x40
-	Zatrpavanje zemljom iz iskopa
Učvršćivanje klupa na terenu čeličnim sidrenim kukama 12x160 cm.
Cijenom obuhvatiti sva učvršćenja i spojeve, te sva potrebna 
bojanja i zaštita drveta. Obračun po komplet napravljenoj i montiranoj klupi sa naslonom.</t>
  </si>
  <si>
    <t>Stol sa 2 klupe
Stol dim. cca 220x80x75 cm, debljina konzumne ploče  8 cm, izrađena od 4 drvene daske prirodnog oblika od četinara I klase dimenzije cca. 8x20x220 cm. Drvo  premazati zaštitom za drvo protiv crvotočine  i lakom na bazi vode.
Bočni oslonci („noge“): oblice dim. Ø 140 mm,  Svaki bočni oslonac međusobno su učvršćene s donje strane vijcima za drvo 6x140 mm.
Bočni oslonci (lijevi desni međusobno su povezane oblicom Ø 8 L=220 cm), učvršćeni čeličnim sidrenim kukama 12x160 mm kao tip Anfa 2316 i učvršćeni u podložni beton nadstrešnice.
(4 komada po klupi). 
Kuke se s donje strane oblice učvršćuju s vijcima za drvo. 
Montaža je uključena u cijenu.
Klupe:
Sjedište: drvene oblice od četinara I klase, s donje strane na krajevima, osloncima, cca l=12 cm zaobljeno zarezane zbog veće površine nalijeganja na oslonac odnosno poprečnu oblicu; l = 195 cm, Ø 120 mm (3 kom)
Boja: oblice je predviđeno grubo obraditi i premazati zaštitom za drvo i lakom na bazi vode.
Naslon: nema naslona.
Bočni oslonci: oblice dim. Ø 120 mm, l=45 cm (14 kom). Za bočni oslonac je predviđeno 3 (tri) oblice koje se slažu jedna na drugu; međusobno su povezane vijcima za drvo 6x140 mm.
Bočni oslonci (lijevi i desni) međusobno su povezane oblicom Ø 8 cm, L=220 cm.
Krajevi oblica se polažu i učvršćuju na niži (unutrašnji dio) dio koji je od vanjskog po visini niži za 12 cm čeličnim čavlima za drvo. Sve učvršćeno u podložni beton nadstrešnice.
Cijenom obuhvatiti sva učvršćenja i spojeve, te sva potrebna 
bojanja i zaštita drveta. Obračun po komplet napravljenom i montiranom stolu sa dvije klupe bez naslona.</t>
  </si>
  <si>
    <t>Nabava, dobava i ugradnja nove vrtne ručne pumpe za vodu od lijevanog željeza Ukupne veličine 65 x 40 x 15 cm, Maks. glava pritiska: 8 m; Priključak: 38 mm (1 1/2 ") priključak sa ženskim navojem (za spajanje na cijev s muškim navojem ili priključak za crijevo na dnu pumpe); Promjer postolja: 16 cm</t>
  </si>
  <si>
    <t>Izrada i ugradnja inox poklopca prema izgledu postojećeg poklopca koji je uklonjen sa okvirom koji je potrebno pažljivo ugraditi prilikom betoniranja</t>
  </si>
  <si>
    <t>Red. br.</t>
  </si>
  <si>
    <t>Opis stavke</t>
  </si>
  <si>
    <t>Jedinica  mjere</t>
  </si>
  <si>
    <t>Izvedena količina</t>
  </si>
  <si>
    <t xml:space="preserve">  Jed. cijena bez PDV-a (Kn)</t>
  </si>
  <si>
    <t>Ukupna cijena bez PDV-a (Kn)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</si>
</sst>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9"/>
      <color indexed="8"/>
      <name val="Arial"/>
      <family val="2"/>
      <charset val="238"/>
    </font>
    <font>
      <b/>
      <sz val="9"/>
      <color indexed="8"/>
      <name val="Arial"/>
      <family val="2"/>
    </font>
    <font>
      <sz val="11"/>
      <color indexed="8"/>
      <name val="Calibri"/>
      <family val="2"/>
      <charset val="238"/>
    </font>
    <font>
      <b/>
      <sz val="9"/>
      <color indexed="8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 tint="0.399945066682943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49" fontId="1" fillId="0" borderId="0" xfId="0" applyNumberFormat="1" applyFont="1" applyAlignment="1">
      <alignment horizontal="right" vertical="top" indent="1"/>
    </xf>
    <xf numFmtId="49" fontId="1" fillId="0" borderId="0" xfId="0" applyNumberFormat="1" applyFont="1" applyAlignment="1">
      <alignment horizontal="right"/>
    </xf>
    <xf numFmtId="4" fontId="1" fillId="0" borderId="0" xfId="0" applyNumberFormat="1" applyFont="1" applyAlignment="1">
      <alignment horizontal="right"/>
    </xf>
    <xf numFmtId="0" fontId="1" fillId="0" borderId="0" xfId="0" applyFont="1"/>
    <xf numFmtId="0" fontId="1" fillId="0" borderId="0" xfId="0" applyNumberFormat="1" applyFont="1" applyAlignment="1">
      <alignment vertical="top" wrapText="1"/>
    </xf>
    <xf numFmtId="0" fontId="2" fillId="0" borderId="0" xfId="0" applyNumberFormat="1" applyFont="1" applyAlignment="1">
      <alignment vertical="top" wrapText="1"/>
    </xf>
    <xf numFmtId="49" fontId="2" fillId="0" borderId="0" xfId="0" applyNumberFormat="1" applyFont="1" applyAlignment="1">
      <alignment horizontal="right" vertical="top" indent="1"/>
    </xf>
    <xf numFmtId="49" fontId="2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/>
    </xf>
    <xf numFmtId="4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4" fillId="2" borderId="1" xfId="1" applyFont="1" applyFill="1" applyBorder="1" applyAlignment="1">
      <alignment horizontal="center" vertical="center" wrapText="1"/>
    </xf>
    <xf numFmtId="4" fontId="4" fillId="2" borderId="1" xfId="1" applyNumberFormat="1" applyFont="1" applyFill="1" applyBorder="1" applyAlignment="1">
      <alignment horizontal="center" vertical="center" wrapText="1"/>
    </xf>
    <xf numFmtId="4" fontId="5" fillId="2" borderId="1" xfId="1" applyNumberFormat="1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left" vertical="top" wrapText="1"/>
    </xf>
  </cellXfs>
  <cellStyles count="2">
    <cellStyle name="Normalno" xfId="0" builtinId="0"/>
    <cellStyle name="Normalno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9"/>
  <sheetViews>
    <sheetView tabSelected="1" view="pageBreakPreview" topLeftCell="C1" zoomScale="115" zoomScaleNormal="100" zoomScaleSheetLayoutView="115" workbookViewId="0">
      <selection activeCell="F83" sqref="F83"/>
    </sheetView>
  </sheetViews>
  <sheetFormatPr defaultColWidth="9.140625" defaultRowHeight="12" x14ac:dyDescent="0.2"/>
  <cols>
    <col min="1" max="1" width="0" style="4" hidden="1" customWidth="1"/>
    <col min="2" max="2" width="9.140625" style="1"/>
    <col min="3" max="3" width="71" style="5" customWidth="1"/>
    <col min="4" max="4" width="9.140625" style="2"/>
    <col min="5" max="5" width="9.140625" style="3"/>
    <col min="6" max="6" width="9.42578125" style="3" bestFit="1" customWidth="1"/>
    <col min="7" max="7" width="11.140625" style="3" customWidth="1"/>
    <col min="8" max="8" width="0" style="4" hidden="1" customWidth="1"/>
    <col min="9" max="16384" width="9.140625" style="4"/>
  </cols>
  <sheetData>
    <row r="2" spans="1:8" x14ac:dyDescent="0.2">
      <c r="C2" s="5" t="s">
        <v>21</v>
      </c>
      <c r="D2" s="10" t="s">
        <v>24</v>
      </c>
    </row>
    <row r="3" spans="1:8" x14ac:dyDescent="0.2">
      <c r="C3" s="5" t="s">
        <v>22</v>
      </c>
      <c r="D3" s="11" t="s">
        <v>25</v>
      </c>
    </row>
    <row r="4" spans="1:8" x14ac:dyDescent="0.2">
      <c r="C4" s="5" t="s">
        <v>0</v>
      </c>
      <c r="D4" s="17" t="s">
        <v>26</v>
      </c>
      <c r="E4" s="17"/>
      <c r="F4" s="17"/>
      <c r="G4" s="17"/>
    </row>
    <row r="5" spans="1:8" x14ac:dyDescent="0.2">
      <c r="D5" s="17"/>
      <c r="E5" s="17"/>
      <c r="F5" s="17"/>
      <c r="G5" s="17"/>
    </row>
    <row r="6" spans="1:8" ht="12.75" x14ac:dyDescent="0.15">
      <c r="C6" s="6" t="s">
        <v>1</v>
      </c>
    </row>
    <row r="7" spans="1:8" ht="12.75" x14ac:dyDescent="0.15">
      <c r="C7" s="6" t="s">
        <v>2</v>
      </c>
    </row>
    <row r="9" spans="1:8" ht="42.75" customHeight="1" x14ac:dyDescent="0.2">
      <c r="B9" s="14" t="s">
        <v>57</v>
      </c>
      <c r="C9" s="14" t="s">
        <v>58</v>
      </c>
      <c r="D9" s="15" t="s">
        <v>59</v>
      </c>
      <c r="E9" s="15" t="s">
        <v>60</v>
      </c>
      <c r="F9" s="16" t="s">
        <v>61</v>
      </c>
      <c r="G9" s="16" t="s">
        <v>62</v>
      </c>
    </row>
    <row r="11" spans="1:8" x14ac:dyDescent="0.2">
      <c r="B11" s="7" t="s">
        <v>3</v>
      </c>
      <c r="C11" s="6" t="s">
        <v>27</v>
      </c>
    </row>
    <row r="13" spans="1:8" ht="24" x14ac:dyDescent="0.2">
      <c r="A13" s="4" t="s">
        <v>4</v>
      </c>
      <c r="B13" s="1" t="s">
        <v>5</v>
      </c>
      <c r="C13" s="5" t="s">
        <v>28</v>
      </c>
      <c r="D13" s="2" t="s">
        <v>6</v>
      </c>
      <c r="E13" s="3">
        <v>60</v>
      </c>
      <c r="G13" s="3">
        <f>E13*F13</f>
        <v>0</v>
      </c>
      <c r="H13" s="4" t="s">
        <v>7</v>
      </c>
    </row>
    <row r="15" spans="1:8" ht="60" x14ac:dyDescent="0.2">
      <c r="A15" s="4" t="s">
        <v>4</v>
      </c>
      <c r="B15" s="1" t="s">
        <v>8</v>
      </c>
      <c r="C15" s="5" t="s">
        <v>29</v>
      </c>
      <c r="D15" s="2" t="s">
        <v>6</v>
      </c>
      <c r="E15" s="3">
        <v>40</v>
      </c>
      <c r="G15" s="3">
        <f>E15*F15</f>
        <v>0</v>
      </c>
      <c r="H15" s="4" t="s">
        <v>7</v>
      </c>
    </row>
    <row r="17" spans="1:8" ht="72" x14ac:dyDescent="0.2">
      <c r="A17" s="4" t="s">
        <v>4</v>
      </c>
      <c r="B17" s="1" t="s">
        <v>9</v>
      </c>
      <c r="C17" s="5" t="s">
        <v>30</v>
      </c>
      <c r="D17" s="2" t="s">
        <v>6</v>
      </c>
      <c r="E17" s="3">
        <v>30</v>
      </c>
      <c r="G17" s="3">
        <f>E17*F17</f>
        <v>0</v>
      </c>
      <c r="H17" s="4" t="s">
        <v>7</v>
      </c>
    </row>
    <row r="19" spans="1:8" ht="36" x14ac:dyDescent="0.2">
      <c r="A19" s="4" t="s">
        <v>4</v>
      </c>
      <c r="B19" s="1" t="s">
        <v>11</v>
      </c>
      <c r="C19" s="5" t="s">
        <v>31</v>
      </c>
      <c r="D19" s="2" t="s">
        <v>16</v>
      </c>
      <c r="E19" s="3">
        <v>2</v>
      </c>
      <c r="G19" s="3">
        <f>E19*F19</f>
        <v>0</v>
      </c>
      <c r="H19" s="4" t="s">
        <v>7</v>
      </c>
    </row>
    <row r="22" spans="1:8" ht="36" x14ac:dyDescent="0.2">
      <c r="A22" s="4" t="s">
        <v>4</v>
      </c>
      <c r="B22" s="1" t="s">
        <v>12</v>
      </c>
      <c r="C22" s="5" t="s">
        <v>32</v>
      </c>
      <c r="D22" s="2" t="s">
        <v>16</v>
      </c>
      <c r="E22" s="3">
        <v>2</v>
      </c>
      <c r="G22" s="3">
        <f>E22*F22</f>
        <v>0</v>
      </c>
      <c r="H22" s="4" t="s">
        <v>7</v>
      </c>
    </row>
    <row r="24" spans="1:8" ht="48" x14ac:dyDescent="0.2">
      <c r="A24" s="4" t="s">
        <v>4</v>
      </c>
      <c r="B24" s="1" t="s">
        <v>13</v>
      </c>
      <c r="C24" s="5" t="s">
        <v>39</v>
      </c>
      <c r="D24" s="2" t="s">
        <v>10</v>
      </c>
      <c r="E24" s="3">
        <v>10</v>
      </c>
      <c r="G24" s="3">
        <f>E24*F24</f>
        <v>0</v>
      </c>
      <c r="H24" s="4" t="s">
        <v>7</v>
      </c>
    </row>
    <row r="27" spans="1:8" x14ac:dyDescent="0.2">
      <c r="B27" s="7"/>
      <c r="C27" s="6" t="s">
        <v>14</v>
      </c>
      <c r="D27" s="8"/>
      <c r="E27" s="9"/>
      <c r="F27" s="9"/>
      <c r="G27" s="9">
        <f>SUM(G13:G25)</f>
        <v>0</v>
      </c>
    </row>
    <row r="29" spans="1:8" ht="12.75" x14ac:dyDescent="0.15">
      <c r="B29" s="7" t="s">
        <v>3</v>
      </c>
      <c r="C29" s="6" t="s">
        <v>48</v>
      </c>
    </row>
    <row r="31" spans="1:8" ht="48" x14ac:dyDescent="0.2">
      <c r="A31" s="4" t="s">
        <v>15</v>
      </c>
      <c r="B31" s="1" t="s">
        <v>5</v>
      </c>
      <c r="C31" s="5" t="s">
        <v>37</v>
      </c>
      <c r="D31" s="2" t="s">
        <v>10</v>
      </c>
      <c r="E31" s="3">
        <v>5</v>
      </c>
      <c r="G31" s="3">
        <f>E31*F31</f>
        <v>0</v>
      </c>
      <c r="H31" s="4" t="s">
        <v>7</v>
      </c>
    </row>
    <row r="34" spans="1:8" ht="24" x14ac:dyDescent="0.2">
      <c r="A34" s="4" t="s">
        <v>15</v>
      </c>
      <c r="B34" s="1" t="s">
        <v>8</v>
      </c>
      <c r="C34" s="5" t="s">
        <v>56</v>
      </c>
      <c r="D34" s="2" t="s">
        <v>16</v>
      </c>
      <c r="E34" s="3">
        <v>2</v>
      </c>
      <c r="G34" s="3">
        <f>E34*F34</f>
        <v>0</v>
      </c>
      <c r="H34" s="4" t="s">
        <v>7</v>
      </c>
    </row>
    <row r="37" spans="1:8" ht="48" x14ac:dyDescent="0.2">
      <c r="A37" s="4" t="s">
        <v>17</v>
      </c>
      <c r="B37" s="1" t="s">
        <v>9</v>
      </c>
      <c r="C37" s="5" t="s">
        <v>55</v>
      </c>
      <c r="D37" s="2" t="s">
        <v>16</v>
      </c>
      <c r="E37" s="3">
        <v>1</v>
      </c>
      <c r="G37" s="3">
        <f>E37*F37</f>
        <v>0</v>
      </c>
      <c r="H37" s="4" t="s">
        <v>7</v>
      </c>
    </row>
    <row r="40" spans="1:8" ht="48" x14ac:dyDescent="0.2">
      <c r="A40" s="4" t="s">
        <v>15</v>
      </c>
      <c r="B40" s="1" t="s">
        <v>11</v>
      </c>
      <c r="C40" s="5" t="s">
        <v>40</v>
      </c>
      <c r="D40" s="2" t="s">
        <v>16</v>
      </c>
      <c r="E40" s="3">
        <v>1</v>
      </c>
      <c r="G40" s="3">
        <f>E40*F40</f>
        <v>0</v>
      </c>
      <c r="H40" s="4" t="s">
        <v>7</v>
      </c>
    </row>
    <row r="43" spans="1:8" ht="24" x14ac:dyDescent="0.2">
      <c r="A43" s="4" t="s">
        <v>15</v>
      </c>
      <c r="B43" s="1" t="s">
        <v>12</v>
      </c>
      <c r="C43" s="5" t="s">
        <v>33</v>
      </c>
      <c r="D43" s="2" t="s">
        <v>3</v>
      </c>
      <c r="H43" s="4" t="s">
        <v>7</v>
      </c>
    </row>
    <row r="46" spans="1:8" ht="12.75" x14ac:dyDescent="0.15">
      <c r="A46" s="4" t="s">
        <v>15</v>
      </c>
      <c r="B46" s="1" t="s">
        <v>3</v>
      </c>
      <c r="C46" s="5" t="s">
        <v>34</v>
      </c>
      <c r="D46" s="2" t="s">
        <v>16</v>
      </c>
      <c r="E46" s="3">
        <v>16</v>
      </c>
      <c r="G46" s="3">
        <f>E46*F46</f>
        <v>0</v>
      </c>
      <c r="H46" s="4" t="s">
        <v>7</v>
      </c>
    </row>
    <row r="49" spans="1:8" ht="24" x14ac:dyDescent="0.2">
      <c r="A49" s="4" t="s">
        <v>15</v>
      </c>
      <c r="B49" s="1" t="s">
        <v>13</v>
      </c>
      <c r="C49" s="5" t="s">
        <v>38</v>
      </c>
      <c r="D49" s="2" t="s">
        <v>6</v>
      </c>
      <c r="E49" s="3">
        <v>32</v>
      </c>
      <c r="G49" s="3">
        <f>E49*F49</f>
        <v>0</v>
      </c>
      <c r="H49" s="4" t="s">
        <v>7</v>
      </c>
    </row>
    <row r="53" spans="1:8" ht="12.75" x14ac:dyDescent="0.15">
      <c r="B53" s="7"/>
      <c r="C53" s="6" t="s">
        <v>49</v>
      </c>
      <c r="D53" s="8"/>
      <c r="E53" s="9"/>
      <c r="F53" s="9"/>
      <c r="G53" s="9">
        <f>SUM(G31:G49)</f>
        <v>0</v>
      </c>
    </row>
    <row r="54" spans="1:8" ht="12.75" x14ac:dyDescent="0.15">
      <c r="B54" s="7" t="s">
        <v>3</v>
      </c>
      <c r="C54" s="6" t="s">
        <v>36</v>
      </c>
    </row>
    <row r="56" spans="1:8" ht="108" x14ac:dyDescent="0.2">
      <c r="A56" s="4" t="s">
        <v>17</v>
      </c>
      <c r="B56" s="1" t="s">
        <v>5</v>
      </c>
      <c r="C56" s="5" t="s">
        <v>41</v>
      </c>
      <c r="D56" s="2" t="s">
        <v>3</v>
      </c>
      <c r="H56" s="4" t="s">
        <v>7</v>
      </c>
    </row>
    <row r="58" spans="1:8" x14ac:dyDescent="0.2">
      <c r="A58" s="4" t="s">
        <v>17</v>
      </c>
      <c r="B58" s="1" t="s">
        <v>3</v>
      </c>
      <c r="C58" s="5" t="s">
        <v>42</v>
      </c>
      <c r="D58" s="2" t="s">
        <v>6</v>
      </c>
      <c r="E58" s="3">
        <v>40</v>
      </c>
      <c r="G58" s="3">
        <f>E58*F58</f>
        <v>0</v>
      </c>
      <c r="H58" s="4" t="s">
        <v>7</v>
      </c>
    </row>
    <row r="60" spans="1:8" ht="12.75" x14ac:dyDescent="0.15">
      <c r="A60" s="4" t="s">
        <v>17</v>
      </c>
      <c r="B60" s="1" t="s">
        <v>3</v>
      </c>
      <c r="C60" s="5" t="s">
        <v>43</v>
      </c>
      <c r="D60" s="2" t="s">
        <v>6</v>
      </c>
      <c r="E60" s="3">
        <v>0.8</v>
      </c>
      <c r="G60" s="3">
        <f>E60*F60</f>
        <v>0</v>
      </c>
      <c r="H60" s="4" t="s">
        <v>7</v>
      </c>
    </row>
    <row r="62" spans="1:8" ht="12.75" x14ac:dyDescent="0.15">
      <c r="A62" s="4" t="s">
        <v>17</v>
      </c>
      <c r="B62" s="1" t="s">
        <v>3</v>
      </c>
      <c r="C62" s="5" t="s">
        <v>44</v>
      </c>
      <c r="D62" s="2" t="s">
        <v>6</v>
      </c>
      <c r="E62" s="3">
        <v>10</v>
      </c>
      <c r="G62" s="3">
        <f>E62*F62</f>
        <v>0</v>
      </c>
      <c r="H62" s="4" t="s">
        <v>7</v>
      </c>
    </row>
    <row r="64" spans="1:8" ht="24" x14ac:dyDescent="0.2">
      <c r="A64" s="4" t="s">
        <v>17</v>
      </c>
      <c r="B64" s="1" t="s">
        <v>8</v>
      </c>
      <c r="C64" s="5" t="s">
        <v>35</v>
      </c>
      <c r="D64" s="2" t="s">
        <v>16</v>
      </c>
      <c r="E64" s="3">
        <v>2</v>
      </c>
      <c r="G64" s="3">
        <f>E64*F64</f>
        <v>0</v>
      </c>
      <c r="H64" s="4" t="s">
        <v>7</v>
      </c>
    </row>
    <row r="66" spans="1:8" ht="84" x14ac:dyDescent="0.2">
      <c r="A66" s="4" t="s">
        <v>17</v>
      </c>
      <c r="B66" s="1" t="s">
        <v>9</v>
      </c>
      <c r="C66" s="5" t="s">
        <v>50</v>
      </c>
      <c r="H66" s="4" t="s">
        <v>7</v>
      </c>
    </row>
    <row r="68" spans="1:8" x14ac:dyDescent="0.2">
      <c r="A68" s="4" t="s">
        <v>17</v>
      </c>
      <c r="B68" s="1" t="s">
        <v>3</v>
      </c>
      <c r="C68" s="5" t="s">
        <v>45</v>
      </c>
      <c r="D68" s="2" t="s">
        <v>6</v>
      </c>
      <c r="E68" s="3">
        <v>6</v>
      </c>
      <c r="G68" s="3">
        <f>E68*F68</f>
        <v>0</v>
      </c>
      <c r="H68" s="4" t="s">
        <v>7</v>
      </c>
    </row>
    <row r="70" spans="1:8" x14ac:dyDescent="0.2">
      <c r="A70" s="4" t="s">
        <v>17</v>
      </c>
      <c r="B70" s="1" t="s">
        <v>3</v>
      </c>
      <c r="C70" s="5" t="s">
        <v>46</v>
      </c>
      <c r="D70" s="2" t="s">
        <v>6</v>
      </c>
      <c r="E70" s="3">
        <v>30</v>
      </c>
      <c r="G70" s="3">
        <f>E70*F70</f>
        <v>0</v>
      </c>
      <c r="H70" s="4" t="s">
        <v>7</v>
      </c>
    </row>
    <row r="72" spans="1:8" ht="12.75" x14ac:dyDescent="0.15">
      <c r="A72" s="4" t="s">
        <v>17</v>
      </c>
      <c r="B72" s="1" t="s">
        <v>3</v>
      </c>
      <c r="C72" s="5" t="s">
        <v>47</v>
      </c>
      <c r="D72" s="2" t="s">
        <v>6</v>
      </c>
      <c r="E72" s="3">
        <v>4</v>
      </c>
      <c r="G72" s="3">
        <f>E72*F72</f>
        <v>0</v>
      </c>
      <c r="H72" s="4" t="s">
        <v>7</v>
      </c>
    </row>
    <row r="75" spans="1:8" ht="12.75" x14ac:dyDescent="0.15">
      <c r="B75" s="7"/>
      <c r="C75" s="6" t="s">
        <v>36</v>
      </c>
      <c r="D75" s="8"/>
      <c r="E75" s="9"/>
      <c r="F75" s="9"/>
      <c r="G75" s="9">
        <f>SUM(G58:H72)</f>
        <v>0</v>
      </c>
    </row>
    <row r="76" spans="1:8" ht="12.75" x14ac:dyDescent="0.15">
      <c r="B76" s="7"/>
      <c r="C76" s="6"/>
      <c r="D76" s="8"/>
      <c r="E76" s="9"/>
      <c r="F76" s="9"/>
      <c r="G76" s="9"/>
    </row>
    <row r="77" spans="1:8" x14ac:dyDescent="0.2">
      <c r="B77" s="7" t="s">
        <v>3</v>
      </c>
      <c r="C77" s="12" t="s">
        <v>51</v>
      </c>
    </row>
    <row r="78" spans="1:8" ht="12.75" x14ac:dyDescent="0.15">
      <c r="C78" s="13"/>
    </row>
    <row r="79" spans="1:8" ht="120" x14ac:dyDescent="0.2">
      <c r="A79" s="4" t="s">
        <v>17</v>
      </c>
      <c r="B79" s="1" t="s">
        <v>5</v>
      </c>
      <c r="C79" s="13" t="s">
        <v>52</v>
      </c>
      <c r="D79" s="2" t="s">
        <v>16</v>
      </c>
      <c r="E79" s="3">
        <v>1</v>
      </c>
      <c r="G79" s="3">
        <f>E79*F79</f>
        <v>0</v>
      </c>
      <c r="H79" s="4" t="s">
        <v>7</v>
      </c>
    </row>
    <row r="80" spans="1:8" ht="13.5" customHeight="1" x14ac:dyDescent="0.15">
      <c r="C80" s="13"/>
    </row>
    <row r="81" spans="1:8" ht="341.25" customHeight="1" x14ac:dyDescent="0.2">
      <c r="A81" s="4" t="s">
        <v>17</v>
      </c>
      <c r="B81" s="1" t="s">
        <v>8</v>
      </c>
      <c r="C81" s="13" t="s">
        <v>53</v>
      </c>
      <c r="D81" s="2" t="s">
        <v>16</v>
      </c>
      <c r="E81" s="3">
        <v>2</v>
      </c>
      <c r="G81" s="3">
        <f>E81*F81</f>
        <v>0</v>
      </c>
      <c r="H81" s="4" t="s">
        <v>7</v>
      </c>
    </row>
    <row r="82" spans="1:8" ht="12.75" x14ac:dyDescent="0.15">
      <c r="C82" s="13"/>
    </row>
    <row r="83" spans="1:8" ht="348" x14ac:dyDescent="0.2">
      <c r="B83" s="1" t="s">
        <v>9</v>
      </c>
      <c r="C83" s="13" t="s">
        <v>54</v>
      </c>
      <c r="D83" s="2" t="s">
        <v>16</v>
      </c>
      <c r="E83" s="3">
        <v>1</v>
      </c>
      <c r="G83" s="3">
        <f>E83*F83</f>
        <v>0</v>
      </c>
    </row>
    <row r="84" spans="1:8" ht="12.75" x14ac:dyDescent="0.15">
      <c r="C84" s="13"/>
    </row>
    <row r="85" spans="1:8" x14ac:dyDescent="0.2">
      <c r="B85" s="7"/>
      <c r="C85" s="12" t="s">
        <v>51</v>
      </c>
      <c r="D85" s="8"/>
      <c r="E85" s="9"/>
      <c r="F85" s="9"/>
      <c r="G85" s="9">
        <f>SUM(G79:H83)</f>
        <v>0</v>
      </c>
    </row>
    <row r="86" spans="1:8" ht="12.75" x14ac:dyDescent="0.15">
      <c r="B86" s="7"/>
      <c r="C86" s="12"/>
      <c r="D86" s="8"/>
      <c r="E86" s="9"/>
      <c r="F86" s="9"/>
      <c r="G86" s="9"/>
    </row>
    <row r="89" spans="1:8" ht="12.75" x14ac:dyDescent="0.15">
      <c r="C89" s="5" t="s">
        <v>23</v>
      </c>
    </row>
    <row r="92" spans="1:8" x14ac:dyDescent="0.2">
      <c r="B92" s="7" t="s">
        <v>3</v>
      </c>
      <c r="C92" s="6" t="str">
        <f>+C11</f>
        <v>Rušenje, čišćenje i demontaža</v>
      </c>
      <c r="D92" s="8"/>
      <c r="E92" s="9"/>
      <c r="F92" s="9"/>
      <c r="G92" s="9">
        <f>+G27</f>
        <v>0</v>
      </c>
    </row>
    <row r="93" spans="1:8" ht="12.75" x14ac:dyDescent="0.15">
      <c r="B93" s="7" t="s">
        <v>3</v>
      </c>
      <c r="C93" s="6" t="str">
        <f>+C29</f>
        <v>Betonski, armirano betonski i bravarski radovi</v>
      </c>
      <c r="D93" s="8"/>
      <c r="E93" s="9"/>
      <c r="F93" s="9"/>
      <c r="G93" s="9">
        <f>+G53</f>
        <v>0</v>
      </c>
    </row>
    <row r="94" spans="1:8" ht="12.75" x14ac:dyDescent="0.15">
      <c r="B94" s="7" t="s">
        <v>3</v>
      </c>
      <c r="C94" s="6" t="str">
        <f>+C54</f>
        <v>Zidarski i izolaterski radovi</v>
      </c>
      <c r="D94" s="8"/>
      <c r="E94" s="9"/>
      <c r="F94" s="9"/>
      <c r="G94" s="9">
        <f>+G75</f>
        <v>0</v>
      </c>
    </row>
    <row r="95" spans="1:8" x14ac:dyDescent="0.2">
      <c r="B95" s="7"/>
      <c r="C95" s="12" t="s">
        <v>51</v>
      </c>
      <c r="D95" s="8"/>
      <c r="E95" s="9"/>
      <c r="F95" s="9"/>
      <c r="G95" s="9">
        <f>+G85</f>
        <v>0</v>
      </c>
    </row>
    <row r="97" spans="2:7" ht="12.75" x14ac:dyDescent="0.15">
      <c r="C97" s="5" t="s">
        <v>18</v>
      </c>
      <c r="G97" s="3">
        <f>SUM(G92:G96)</f>
        <v>0</v>
      </c>
    </row>
    <row r="98" spans="2:7" ht="12.75" x14ac:dyDescent="0.15">
      <c r="C98" s="5" t="s">
        <v>19</v>
      </c>
      <c r="G98" s="3">
        <f>0.23*G97</f>
        <v>0</v>
      </c>
    </row>
    <row r="99" spans="2:7" ht="12.75" x14ac:dyDescent="0.15">
      <c r="B99" s="7"/>
      <c r="C99" s="6" t="s">
        <v>20</v>
      </c>
      <c r="D99" s="8"/>
      <c r="E99" s="9"/>
      <c r="F99" s="9"/>
      <c r="G99" s="9">
        <f>SUM(G97:G98)</f>
        <v>0</v>
      </c>
    </row>
  </sheetData>
  <mergeCells count="1">
    <mergeCell ref="D4:G5"/>
  </mergeCells>
  <phoneticPr fontId="0" type="noConversion"/>
  <pageMargins left="0.51181102362204722" right="0.51181102362204722" top="0.55118110236220474" bottom="0.55118110236220474" header="0.31496062992125984" footer="0.11811023622047245"/>
  <pageSetup paperSize="9" scale="77" orientation="portrait" horizontalDpi="300" r:id="rId1"/>
  <headerFooter>
    <oddFooter>&amp;CPage &amp;P&amp;RTroškovnik bunari Žabljak</oddFooter>
  </headerFooter>
  <rowBreaks count="3" manualBreakCount="3">
    <brk id="53" max="16383" man="1"/>
    <brk id="86" max="6" man="1"/>
    <brk id="103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1</vt:i4>
      </vt:variant>
    </vt:vector>
  </HeadingPairs>
  <TitlesOfParts>
    <vt:vector size="3" baseType="lpstr">
      <vt:lpstr>ŽABLJAK</vt:lpstr>
      <vt:lpstr>Sheet3</vt:lpstr>
      <vt:lpstr>ŽABLJAK!Podrucje_ispisa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GALA2007</dc:creator>
  <cp:lastModifiedBy>Windows korisnik</cp:lastModifiedBy>
  <cp:lastPrinted>2020-04-22T13:15:35Z</cp:lastPrinted>
  <dcterms:created xsi:type="dcterms:W3CDTF">2007-08-05T15:17:48Z</dcterms:created>
  <dcterms:modified xsi:type="dcterms:W3CDTF">2020-10-22T13:29:28Z</dcterms:modified>
</cp:coreProperties>
</file>