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0" windowHeight="11020"/>
  </bookViews>
  <sheets>
    <sheet name="Gozdač" sheetId="1" r:id="rId1"/>
    <sheet name="Miletin" sheetId="2" r:id="rId2"/>
    <sheet name="Meljača" sheetId="3" r:id="rId3"/>
    <sheet name="Vučkovac" sheetId="4" r:id="rId4"/>
  </sheets>
  <definedNames>
    <definedName name="_xlnm.Print_Area" localSheetId="0">Gozdač!$A$1:$G$92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1" i="4" l="1"/>
  <c r="G70" i="4"/>
  <c r="G69" i="4"/>
  <c r="G67" i="4"/>
  <c r="G66" i="4"/>
  <c r="G65" i="4"/>
  <c r="G64" i="4"/>
  <c r="G59" i="4"/>
  <c r="G57" i="4"/>
  <c r="G54" i="4"/>
  <c r="G49" i="4"/>
  <c r="G35" i="4"/>
  <c r="G36" i="4"/>
  <c r="G38" i="4"/>
  <c r="G42" i="4"/>
  <c r="G44" i="4"/>
  <c r="G46" i="4"/>
  <c r="G34" i="4"/>
  <c r="G28" i="4"/>
  <c r="G25" i="4"/>
  <c r="G22" i="4"/>
  <c r="G18" i="4"/>
  <c r="G15" i="4"/>
  <c r="G13" i="4"/>
  <c r="G74" i="3"/>
  <c r="G73" i="3"/>
  <c r="G72" i="3"/>
  <c r="G70" i="3"/>
  <c r="G69" i="3"/>
  <c r="G68" i="3"/>
  <c r="G67" i="3"/>
  <c r="G62" i="3"/>
  <c r="G60" i="3"/>
  <c r="G55" i="3"/>
  <c r="G50" i="3"/>
  <c r="G36" i="3"/>
  <c r="G37" i="3"/>
  <c r="G39" i="3"/>
  <c r="G43" i="3"/>
  <c r="G45" i="3"/>
  <c r="G47" i="3"/>
  <c r="G35" i="3"/>
  <c r="G29" i="3"/>
  <c r="G24" i="3"/>
  <c r="G26" i="3"/>
  <c r="G22" i="3"/>
  <c r="G18" i="3"/>
  <c r="G15" i="3"/>
  <c r="G13" i="3"/>
  <c r="G81" i="2"/>
  <c r="G80" i="2"/>
  <c r="G79" i="2"/>
  <c r="G77" i="2"/>
  <c r="G76" i="2"/>
  <c r="G75" i="2"/>
  <c r="G74" i="2"/>
  <c r="G69" i="2"/>
  <c r="G67" i="2"/>
  <c r="G62" i="2"/>
  <c r="G57" i="2"/>
  <c r="G44" i="2"/>
  <c r="G46" i="2"/>
  <c r="G50" i="2"/>
  <c r="G52" i="2"/>
  <c r="G54" i="2"/>
  <c r="G42" i="2"/>
  <c r="G36" i="2"/>
  <c r="G29" i="2"/>
  <c r="G32" i="2"/>
  <c r="G26" i="2"/>
  <c r="G22" i="2"/>
  <c r="G16" i="2"/>
  <c r="G19" i="2"/>
  <c r="G13" i="2"/>
  <c r="G92" i="1"/>
  <c r="G91" i="1"/>
  <c r="G90" i="1"/>
  <c r="G88" i="1"/>
  <c r="G87" i="1"/>
  <c r="G86" i="1"/>
  <c r="G85" i="1"/>
  <c r="G84" i="1"/>
  <c r="G79" i="1"/>
  <c r="G77" i="1"/>
  <c r="G74" i="1"/>
  <c r="G69" i="1"/>
  <c r="G57" i="1"/>
  <c r="G62" i="1"/>
  <c r="G64" i="1"/>
  <c r="G66" i="1"/>
  <c r="G54" i="1"/>
  <c r="G50" i="1"/>
  <c r="G44" i="1"/>
  <c r="G46" i="1"/>
  <c r="G48" i="1"/>
  <c r="G42" i="1"/>
  <c r="G36" i="1"/>
  <c r="G29" i="1"/>
  <c r="G31" i="1"/>
  <c r="G33" i="1"/>
  <c r="G27" i="1"/>
  <c r="G23" i="1"/>
  <c r="G16" i="1"/>
  <c r="G18" i="1"/>
  <c r="G20" i="1"/>
  <c r="G14" i="1"/>
  <c r="C67" i="4" l="1"/>
  <c r="C66" i="4"/>
  <c r="C65" i="4"/>
  <c r="C64" i="4"/>
  <c r="C70" i="3"/>
  <c r="C69" i="3"/>
  <c r="C68" i="3"/>
  <c r="C67" i="3"/>
  <c r="C85" i="1"/>
  <c r="C77" i="2"/>
  <c r="C76" i="2"/>
  <c r="C75" i="2"/>
  <c r="C74" i="2"/>
  <c r="C88" i="1" l="1"/>
  <c r="C87" i="1"/>
  <c r="C86" i="1"/>
  <c r="C84" i="1"/>
</calcChain>
</file>

<file path=xl/sharedStrings.xml><?xml version="1.0" encoding="utf-8"?>
<sst xmlns="http://schemas.openxmlformats.org/spreadsheetml/2006/main" count="377" uniqueCount="82">
  <si>
    <t>Gradilište</t>
  </si>
  <si>
    <t>Turjaci</t>
  </si>
  <si>
    <t>Objekt</t>
  </si>
  <si>
    <t>Opis radova :</t>
  </si>
  <si>
    <t>Red. br.</t>
  </si>
  <si>
    <t>Opis stavke</t>
  </si>
  <si>
    <t>Jedinica  mjere</t>
  </si>
  <si>
    <t xml:space="preserve">  Jed. cijena bez PDV-a (Kn)</t>
  </si>
  <si>
    <t>Ukupna cijena bez PDV-a (Kn)</t>
  </si>
  <si>
    <t>Rušenje, čišćenje i demontaža</t>
  </si>
  <si>
    <t xml:space="preserve"> Rušenje i demontaža</t>
  </si>
  <si>
    <t>1.</t>
  </si>
  <si>
    <t xml:space="preserve">Rezanje stabala, šiblja i sitnog raslinja u okolišu bunara.
</t>
  </si>
  <si>
    <t>m2</t>
  </si>
  <si>
    <t>2.</t>
  </si>
  <si>
    <t xml:space="preserve">Rezanje stabala i šiblja te strojno čišćenje i ravnanje pristupnog puta do bunara. 
</t>
  </si>
  <si>
    <t>3.</t>
  </si>
  <si>
    <t>Ispumpavanje i čišćenje okna bunara.</t>
  </si>
  <si>
    <t>kom</t>
  </si>
  <si>
    <t>4.</t>
  </si>
  <si>
    <t>m3</t>
  </si>
  <si>
    <t>Zemljani radovi</t>
  </si>
  <si>
    <t xml:space="preserve">Uređenje pristupnog puta širine 4m koje uključuje dobavu materijala za nasipanje, razastiranje i zbijanje u slojevima.
</t>
  </si>
  <si>
    <t xml:space="preserve">Skidanje sloja humusa na mjestu buduće armiranobetonske podne ploče ispod nadstrešnice i armiranobetonske podne ploče oko vijenca bunara. 
</t>
  </si>
  <si>
    <t>Dobava i razastiranje kamenog agregata frakcije 4-8mm oko armiranobetonske podne ploče bunara i armiranobetonske podne ploče nadstrešnice.</t>
  </si>
  <si>
    <t>Izrada posteljice od tampona debljine  20cm ispod armiranobetonske podne ploče oko vijenca bunara i armiranobetonske podne ploče ispod nadstrešnice.</t>
  </si>
  <si>
    <t>Zemljani radovi:</t>
  </si>
  <si>
    <t>Betonski, armirano betonski i bravarski radovi</t>
  </si>
  <si>
    <t xml:space="preserve"> Betonski, armirano betonski radovi i bravarski radovi</t>
  </si>
  <si>
    <t>Spravljanje i betoniranje betona armiranobetonske podne ploče oko vijenca bunara. Ploča minimalne debljine 10cm. Armirana sa minimalno Q196 armaturnim mrežama. Beton C30/37</t>
  </si>
  <si>
    <t>Spravljanje i betoniranje betona armiranobetonske podne ploče ispod nadstrešnice. Ploča minimalne debljine 10cm. Armirana sa minimalno Q196 armaturnim mrežama. Beton C30/37</t>
  </si>
  <si>
    <t xml:space="preserve">Izrada i ugradnja inox pokopca s okvirom. Poklopac je dvokrilni, sa dvije ručke, kružnog oblika promjera 128cm. U cijenu uključiti sav potreban materijal, spojna sredstva (vijke, matice, podloške itd. ) </t>
  </si>
  <si>
    <t xml:space="preserve"> Betonski, armirano betonski  i bravarski radovi :</t>
  </si>
  <si>
    <t>Zidarski i izolaterski radovi</t>
  </si>
  <si>
    <t>Dobava i ugradba pravilno obrađenog polukružnog kamena unutarnjeg radijusa 64cm i vanjskog radijusa 101cm ( širina kamena 37cm, debljina 30cm, duljina 30-40cm). Kamen se polaže na postojeće zidove bunara kao njegov vijenac.</t>
  </si>
  <si>
    <t>komplet</t>
  </si>
  <si>
    <t xml:space="preserve">Čišćenje fuga i pjeskarenje kamenih zidova bunara visine cca 120cm te popunjavanje fuga cementnim mortom uz uporabu finog pijeska u omjeru 1:2. </t>
  </si>
  <si>
    <t xml:space="preserve"> Tesarski radovi</t>
  </si>
  <si>
    <t>Premazivanje jednokomponentnim, elastični, vlaknima ojačan mort, na bazi cementa sa specijalnim alkalno otpornim polimerima kao Sikalastic®-1K je i sadržajem finih čestica agregata i odgovarajućih aditiva za hidroizolaciju i zaštitu betonskih površina izloženih savojnim naprezanjima u više slojeva. Sikalastic®-1K je naročito pogodan za primjenu gleterom, četkom ili valjkom.
Primjena prema uputama proizvođača za zaštitu vanjskih i unutarnjih površina</t>
  </si>
  <si>
    <t>Unutrašnje površine vijenca  bunara</t>
  </si>
  <si>
    <t>vanjska podna površina bunara</t>
  </si>
  <si>
    <t>obrada korita</t>
  </si>
  <si>
    <t>Stolarski i obrtnički radovi</t>
  </si>
  <si>
    <t>Nadstrešnice
Izrada nadstrešnice s ventilirajućim pokrovom. Krov je napravljen u slojevima: greda, OSB ploča d=12mm, krovna folija paropropusna,a vodonepropusna, letve, kontraletve te crijep Tonach Continental plus i pripadajuće kupe površnice. 
Cijenom obuhvatiti sva učvršćenja i spojeve, te sva potrebna 
bojanja i zaštitu drveta fungicidom. Obračun po komplet napravljenoj i montiranoj  nadstrešnici.</t>
  </si>
  <si>
    <t>Stol sa 2 klupe
Stol dim. cca 220x80x75 cm, debljina konzumne ploče  8 cm, izrađena od 4 drvene daske prirodnog oblika od četinara I klase dimenzije cca. 8x20x220 cm. Drvo  premazati zaštitom za drvo protiv crvotočine  i lakom na bazi vode.
Bočni oslonci („noge“): oblice dim. Ø 140 mm,  Svaki bočni oslonac međusobno su učvršćene s donje strane vijcima za drvo 6x140 mm.
Bočni oslonci (lijevi desni međusobno su povezane oblicom Ø 8 L=220 cm), učvršćeni čeličnim sidrenim kukama 12x160 mm kao tip Anfa 2316 i učvršćeni u podložni beton nadstrešnice.
(4 komada po klupi). 
Kuke se s donje strane oblice učvršćuju s vijcima za drvo. 
Montaža je uključena u cijenu.
Klupe:
Sjedište: drvene oblice od četinara I klase, s donje strane na krajevima, osloncima, cca l=12 cm zaobljeno zarezane zbog veće površine nalijeganja na oslonac odnosno poprečnu oblicu; l = 195 cm, Ø 120 mm (3 kom)
Boja: oblice je predviđeno grubo obraditi i premazati zaštitom za drvo i lakom na bazi vode.
Naslon: nema naslona.
Bočni oslonci: oblice dim. Ø 120 mm, l=45 cm (14 kom). Za bočni oslonac je predviđeno 3 (tri) oblice koje se slažu jedna na drugu; međusobno su povezane vijcima za drvo 6x140 mm.
Bočni oslonci (lijevi i desni) međusobno su povezane oblicom Ø 8 cm, L=220 cm.
Krajevi oblica se polažu i učvršćuju na niži (unutrašnji dio) dio koji je od vanjskog po visini niži za 12 cm čeličnim čavlima za drvo. Sve učvršćeno u podložni beton nadstrešnice.
Cijenom obuhvatiti sva učvršćenja i spojeve, te sva potrebna 
bojanja i zaštita drveta. Obračun po komplet napravljenom i montiranom stolu sa dvije klupe bez naslona.</t>
  </si>
  <si>
    <t>REKAPITULACIJA:</t>
  </si>
  <si>
    <t>Ukupno :</t>
  </si>
  <si>
    <t>Sveukupno :</t>
  </si>
  <si>
    <t>PDV (25%):</t>
  </si>
  <si>
    <r>
      <t>Dobava materijala i izrada armiranobetonskog korita za vodu</t>
    </r>
    <r>
      <rPr>
        <b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Baskerville Old Face"/>
        <family val="1"/>
      </rPr>
      <t>L</t>
    </r>
    <r>
      <rPr>
        <sz val="10"/>
        <color rgb="FF000000"/>
        <rFont val="Arial"/>
        <family val="2"/>
        <charset val="238"/>
      </rPr>
      <t xml:space="preserve"> poprečnog presjeka dimenzija š x d x v 80cm x 100cm x 100/70cm. U cijenu uključiti i dobavu i montažu vrtne ručne pumpe za vodu od lijevanog željeza ukupne veličine 65 x 40 x 15 cm, Maks. glava pritiska: 8 m; Priključak: 38 mm (1 1/2 ") priključak sa ženskim navojem (za spajanje na cijev s muškim navojem ili priključak za crijevo na dnu pumpe); Promjer postolja: 16 cm te sav potreban materijal i spojna sredstva potrebna za ugradnju pumpe na armiranobetonsko korito i dovođenje do pune funkcionalnosti. </t>
    </r>
  </si>
  <si>
    <t xml:space="preserve"> Rušenje i demontaža ukupno :</t>
  </si>
  <si>
    <t>Troškovnik građevinsko obrtničkih radova</t>
  </si>
  <si>
    <t>Količina</t>
  </si>
  <si>
    <t>Uređenje bunara "Gozdač"</t>
  </si>
  <si>
    <t xml:space="preserve">Građevinsko obrtnički radovi na Uređenju bunara i okoliša </t>
  </si>
  <si>
    <t>Uređenje bunara "Miletin"</t>
  </si>
  <si>
    <t xml:space="preserve">Čišćenje terena oko postojeće betonske podne ploče od korova i niskog raslinja.
</t>
  </si>
  <si>
    <t>N</t>
  </si>
  <si>
    <t xml:space="preserve">Ispumpavanje bunara i čišćenje okna bunara od ustajale vode. </t>
  </si>
  <si>
    <t>5.</t>
  </si>
  <si>
    <t xml:space="preserve">Završno čišćenje gradilišta te odvoz otpada na deponij. 
</t>
  </si>
  <si>
    <t>Spravljanje i betoniranje betona te izrada armirano-betonskih obodnih zidova  bunara debljine 25cm i visine cca 100cm. Predvidjeti do 40 kg armature po m3 betona. Prilikom ugradnje betona zidova bunara potrebno je usidriti okvir za poklopac dimenzija kao prethodni (cca 100×100 cm). Beton C30/37.</t>
  </si>
  <si>
    <t xml:space="preserve">Izrada i ugradnja inox pokopca bunara dimenzija prema otvoru bunara, cca 150cm x 150cm. U cijenu uključiti sva potrebna spojna sredstva, vijke, matice i podloške, oćete, ručke itd. </t>
  </si>
  <si>
    <t>Izrada AB podne ploče okolo vijenca bunara minimalne debljine 10 cm. Armirati sa Q-196. Izrada betonom klase C30/37.</t>
  </si>
  <si>
    <t xml:space="preserve">Obrada i ispunjavanje betonskih  obodnih zidova bunara. Prije nanošenja morta, sve površine namociti sredstvom za prijanjanje betona. Popunjavanje cementnim mortom uz uporabu finog pijeska u omjeru 1:2, s dodatkom "akrilne disperzije".  Preporuča se primjena morta od turjačke pržine pažljivo prosijane ili industrijski pripremljenog morta. Stavka obuhvaca spravljanje i transport morta do mjesta ugradnje kao i njegu morta, ako to zahtjevaju vremenske prilike. Na obradenim
površinama ne smiju se javljati pukotine.
</t>
  </si>
  <si>
    <t>obodni zidovi</t>
  </si>
  <si>
    <t>obrada korita oba bunara</t>
  </si>
  <si>
    <t>Nabava, dobava i ugradnja nove vrtne ručne pumpe za vodu od lijevanog željeza Ukupne veličine 65 x 40 x 15 cm, Maks. glava pritiska: 8 m; Priključak: 38 mm (1 1/2 ") priključak sa ženskim navojem (za spajanje na cijev s muškim navojem ili priključak za crijevo na dnu pumpe); Promjer postolja: 16 cm.</t>
  </si>
  <si>
    <t>Premazivanje jednokomponentnim, elastičnim, vlaknima ojačan mort, na bazi cementa sa specijalnim alkalno otpornim polimerima kao Sikalastic®-1K je i sadržajem finih čestica agregata i odgovarajućih aditiva za hidroizolaciju i zaštitu betonskih površina izloženih savojnim naprezanjima u više slojeva. Sikalastic®-1K je naročito pogodan za primjenu gleterom, četkom ili valjkom.
Primjena prema uputama proizvođača za zaštitu vanjskih i unutarnjih površina</t>
  </si>
  <si>
    <t xml:space="preserve">obrada korita </t>
  </si>
  <si>
    <t xml:space="preserve">Nadstrešnice
Izrada odmorišta s ventilirajućim pokrovom. Krov je napravljen u slojevima: greda, OSB ploča, krovna folija paropropusna,a vodonepropusna, letve, kontraletve te crijep Tonach Continental plus. 
Stavka obuhvaća i i izradu armiranobetonske ploče kao poda i podloge za drvene stupove na koje se naslanja krovište. Ploču armirati sa minimalno Q196 armaturnim mrežama. Prije armiranja i betoniranja izvesti pripremu podloge koja uključuje izradu posteljice od tampona u sloju debljine 25cm te zbijanje vibronabijačem do potrebne razine zbijenosti.
Cijenom obuhvatiti sva učvršćenja i spojeve, te sva potrebna 
bojanja i zaštitu drveta fungicidom. Obračun po komplet napravljenom i montiranom  odmorištu. </t>
  </si>
  <si>
    <t>Brnaze</t>
  </si>
  <si>
    <t>Uređenje bunara "Meljača"</t>
  </si>
  <si>
    <t xml:space="preserve">Čišćenje terena oko postojeće betonske podne ploče i ploče bunara od zemlje, korova i niskog raslinja.
</t>
  </si>
  <si>
    <t>Spravljanje i betoniranje betona te izrada pragova na ulazima između zidova oko bunara.</t>
  </si>
  <si>
    <t xml:space="preserve">Obrada i ispunjavanje betonskih  obodnih zidova bunara i obodnih zidova oko bunara. Prije nanošenja morta, sve površine namociti sredstvom za prijanjanje betona. Popunjavanje cementnim mortom uz uporabu finog pijeska u omjeru 1:2, s dodatkom "akrilne disperzije".  Preporuča se primjena morta od turjačke pržine pažljivo prosijane ili industrijski pripremljenog morta. Stavka obuhvaca spravljanje i transport morta do mjesta ugradnje kao i njegu morta, ako to zahtjevaju vremenske prilike. Na obradenim
površinama ne smiju se javljati pukotine.
</t>
  </si>
  <si>
    <t>zidovi bunara</t>
  </si>
  <si>
    <t>Dobava materijala i dogradnja postojećeg armiranobetonskog korita za vodu uz bunar, dimenzija cca 3,0m x 0,6m x 0,6m.</t>
  </si>
  <si>
    <t xml:space="preserve">Čišćenje terena oko obodnih zidova bunara
</t>
  </si>
  <si>
    <t>vanjska podna površina oko bunara</t>
  </si>
  <si>
    <t xml:space="preserve">Obrada i ispunjavanje betonskih  obodnih zidova bunara i obodnih zidova oko ploče oko bunara te betonskih korita. Prije nanošenja morta, sve površine namočiti sredstvom za prijanjanje betona. Popunjavanje cementnim mortom uz uporabu finog pijeska u omjeru 1:2, s dodatkom "akrilne disperzije".  Preporuča se primjena morta od turjačke pržine pažljivo prosijane ili industrijski pripremljenog morta. Stavka obuhvaca spravljanje i transport morta do mjesta ugradnje kao i njegu morta, ako to zahtjevaju vremenske prilike. Na obradenim
površinama ne smiju se javljati pukotine.
</t>
  </si>
  <si>
    <t>Uređenje bunara "Vučkovac"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</si>
</sst>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rgb="FF000000"/>
      <name val="Baskerville Old Face"/>
      <family val="1"/>
    </font>
    <font>
      <b/>
      <sz val="14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rgb="FFC9C9C9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ont="0" applyBorder="0" applyProtection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horizontal="right"/>
    </xf>
    <xf numFmtId="4" fontId="1" fillId="0" borderId="0" xfId="0" applyNumberFormat="1" applyFont="1" applyAlignment="1">
      <alignment horizontal="right"/>
    </xf>
    <xf numFmtId="0" fontId="2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49" fontId="5" fillId="0" borderId="0" xfId="0" applyNumberFormat="1" applyFont="1" applyAlignment="1">
      <alignment horizontal="right"/>
    </xf>
    <xf numFmtId="4" fontId="5" fillId="0" borderId="0" xfId="0" applyNumberFormat="1" applyFont="1" applyAlignment="1">
      <alignment horizontal="right"/>
    </xf>
    <xf numFmtId="0" fontId="5" fillId="0" borderId="1" xfId="0" applyFont="1" applyBorder="1" applyAlignment="1">
      <alignment vertical="top" wrapText="1"/>
    </xf>
    <xf numFmtId="0" fontId="5" fillId="0" borderId="0" xfId="0" applyFont="1"/>
    <xf numFmtId="0" fontId="7" fillId="0" borderId="0" xfId="0" applyFont="1"/>
    <xf numFmtId="4" fontId="6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 wrapText="1"/>
    </xf>
    <xf numFmtId="4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49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 wrapText="1"/>
    </xf>
    <xf numFmtId="4" fontId="6" fillId="0" borderId="0" xfId="0" applyNumberFormat="1" applyFont="1" applyAlignment="1">
      <alignment horizontal="right" vertical="center"/>
    </xf>
    <xf numFmtId="4" fontId="5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horizontal="left" vertical="top" wrapText="1"/>
    </xf>
    <xf numFmtId="0" fontId="6" fillId="2" borderId="1" xfId="1" applyFont="1" applyFill="1" applyBorder="1" applyAlignment="1">
      <alignment horizontal="center" vertical="center" wrapText="1"/>
    </xf>
    <xf numFmtId="4" fontId="6" fillId="2" borderId="1" xfId="1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left" vertical="top" wrapText="1"/>
    </xf>
    <xf numFmtId="49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 vertical="top"/>
    </xf>
    <xf numFmtId="0" fontId="1" fillId="0" borderId="0" xfId="0" applyFont="1" applyFill="1" applyAlignment="1">
      <alignment vertical="top" wrapText="1"/>
    </xf>
    <xf numFmtId="49" fontId="1" fillId="0" borderId="0" xfId="0" applyNumberFormat="1" applyFont="1" applyFill="1" applyAlignment="1">
      <alignment horizontal="right"/>
    </xf>
    <xf numFmtId="4" fontId="1" fillId="0" borderId="0" xfId="0" applyNumberFormat="1" applyFont="1" applyFill="1" applyAlignment="1">
      <alignment horizontal="right"/>
    </xf>
    <xf numFmtId="49" fontId="5" fillId="0" borderId="0" xfId="0" applyNumberFormat="1" applyFont="1" applyAlignment="1">
      <alignment horizontal="center" vertical="top"/>
    </xf>
    <xf numFmtId="49" fontId="5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right" vertical="center"/>
    </xf>
    <xf numFmtId="0" fontId="5" fillId="0" borderId="0" xfId="0" applyFont="1" applyFill="1" applyAlignment="1">
      <alignment vertical="top" wrapText="1"/>
    </xf>
    <xf numFmtId="4" fontId="5" fillId="0" borderId="0" xfId="0" applyNumberFormat="1" applyFont="1" applyAlignment="1">
      <alignment horizontal="center" vertical="center"/>
    </xf>
    <xf numFmtId="49" fontId="5" fillId="0" borderId="0" xfId="0" applyNumberFormat="1" applyFont="1" applyFill="1" applyAlignment="1">
      <alignment horizontal="right"/>
    </xf>
    <xf numFmtId="4" fontId="5" fillId="0" borderId="0" xfId="0" applyNumberFormat="1" applyFont="1" applyFill="1" applyAlignment="1">
      <alignment horizontal="right"/>
    </xf>
    <xf numFmtId="49" fontId="5" fillId="0" borderId="0" xfId="0" applyNumberFormat="1" applyFont="1" applyFill="1" applyAlignment="1">
      <alignment horizontal="center" vertical="center"/>
    </xf>
    <xf numFmtId="4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4" fontId="1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" fontId="5" fillId="0" borderId="2" xfId="0" applyNumberFormat="1" applyFont="1" applyBorder="1" applyAlignment="1">
      <alignment horizontal="center"/>
    </xf>
    <xf numFmtId="4" fontId="5" fillId="0" borderId="3" xfId="0" applyNumberFormat="1" applyFont="1" applyBorder="1" applyAlignment="1">
      <alignment horizontal="center"/>
    </xf>
    <xf numFmtId="4" fontId="5" fillId="0" borderId="4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left" vertical="center" wrapText="1"/>
    </xf>
  </cellXfs>
  <cellStyles count="2"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2"/>
  <sheetViews>
    <sheetView tabSelected="1" topLeftCell="B19" zoomScaleNormal="100" workbookViewId="0">
      <selection activeCell="G93" sqref="G93"/>
    </sheetView>
  </sheetViews>
  <sheetFormatPr defaultColWidth="9.1796875" defaultRowHeight="11.5" x14ac:dyDescent="0.25"/>
  <cols>
    <col min="1" max="1" width="0" style="1" hidden="1" customWidth="1"/>
    <col min="2" max="2" width="5.453125" style="30" customWidth="1"/>
    <col min="3" max="3" width="62.54296875" style="2" customWidth="1"/>
    <col min="4" max="4" width="8.453125" style="3" customWidth="1"/>
    <col min="5" max="5" width="8.1796875" style="4" customWidth="1"/>
    <col min="6" max="6" width="10.1796875" style="4" customWidth="1"/>
    <col min="7" max="7" width="12.1796875" style="4" customWidth="1"/>
    <col min="8" max="8" width="9.1796875" style="1" customWidth="1"/>
    <col min="9" max="16384" width="9.1796875" style="1"/>
  </cols>
  <sheetData>
    <row r="1" spans="1:8" customFormat="1" ht="15" x14ac:dyDescent="0.25">
      <c r="A1" s="1"/>
      <c r="B1" s="34"/>
      <c r="C1" s="6"/>
      <c r="D1" s="7"/>
      <c r="E1" s="8"/>
      <c r="F1" s="8"/>
      <c r="G1" s="8"/>
      <c r="H1" s="1"/>
    </row>
    <row r="2" spans="1:8" customFormat="1" ht="14.5" x14ac:dyDescent="0.35">
      <c r="A2" s="1"/>
      <c r="B2" s="34"/>
      <c r="C2" s="9" t="s">
        <v>0</v>
      </c>
      <c r="D2" s="59" t="s">
        <v>1</v>
      </c>
      <c r="E2" s="60"/>
      <c r="F2" s="60"/>
      <c r="G2" s="61"/>
      <c r="H2" s="1"/>
    </row>
    <row r="3" spans="1:8" customFormat="1" ht="14.5" x14ac:dyDescent="0.35">
      <c r="A3" s="1"/>
      <c r="B3" s="34"/>
      <c r="C3" s="9" t="s">
        <v>2</v>
      </c>
      <c r="D3" s="62" t="s">
        <v>53</v>
      </c>
      <c r="E3" s="63"/>
      <c r="F3" s="63"/>
      <c r="G3" s="64"/>
      <c r="H3" s="1"/>
    </row>
    <row r="4" spans="1:8" customFormat="1" ht="15" customHeight="1" x14ac:dyDescent="0.35">
      <c r="A4" s="1"/>
      <c r="B4" s="34"/>
      <c r="C4" s="58" t="s">
        <v>3</v>
      </c>
      <c r="D4" s="65" t="s">
        <v>54</v>
      </c>
      <c r="E4" s="65"/>
      <c r="F4" s="65"/>
      <c r="G4" s="65"/>
      <c r="H4" s="1"/>
    </row>
    <row r="5" spans="1:8" customFormat="1" ht="20.25" customHeight="1" x14ac:dyDescent="0.35">
      <c r="A5" s="1"/>
      <c r="B5" s="34"/>
      <c r="C5" s="58"/>
      <c r="D5" s="65"/>
      <c r="E5" s="65"/>
      <c r="F5" s="65"/>
      <c r="G5" s="65"/>
      <c r="H5" s="1"/>
    </row>
    <row r="6" spans="1:8" customFormat="1" ht="20.25" customHeight="1" x14ac:dyDescent="0.25">
      <c r="A6" s="1"/>
      <c r="B6" s="34"/>
      <c r="C6" s="26"/>
      <c r="D6" s="27"/>
      <c r="E6" s="27"/>
      <c r="F6" s="27"/>
      <c r="G6" s="27"/>
      <c r="H6" s="1"/>
    </row>
    <row r="7" spans="1:8" customFormat="1" ht="18" customHeight="1" x14ac:dyDescent="0.35">
      <c r="A7" s="1"/>
      <c r="B7" s="53" t="s">
        <v>51</v>
      </c>
      <c r="C7" s="53"/>
      <c r="D7" s="53"/>
      <c r="E7" s="53"/>
      <c r="F7" s="53"/>
      <c r="G7" s="53"/>
      <c r="H7" s="1"/>
    </row>
    <row r="8" spans="1:8" customFormat="1" ht="15" x14ac:dyDescent="0.25">
      <c r="A8" s="1"/>
      <c r="B8" s="30"/>
      <c r="C8" s="5"/>
      <c r="D8" s="3"/>
      <c r="E8" s="4"/>
      <c r="F8" s="4"/>
      <c r="G8" s="4"/>
      <c r="H8" s="1"/>
    </row>
    <row r="9" spans="1:8" customFormat="1" ht="15" x14ac:dyDescent="0.25">
      <c r="A9" s="1"/>
      <c r="B9" s="30"/>
      <c r="C9" s="2"/>
      <c r="D9" s="3"/>
      <c r="E9" s="4"/>
      <c r="F9" s="4"/>
      <c r="G9" s="4"/>
      <c r="H9" s="1"/>
    </row>
    <row r="10" spans="1:8" customFormat="1" ht="52" x14ac:dyDescent="0.35">
      <c r="A10" s="1"/>
      <c r="B10" s="24" t="s">
        <v>4</v>
      </c>
      <c r="C10" s="24" t="s">
        <v>5</v>
      </c>
      <c r="D10" s="25" t="s">
        <v>6</v>
      </c>
      <c r="E10" s="25" t="s">
        <v>52</v>
      </c>
      <c r="F10" s="25" t="s">
        <v>7</v>
      </c>
      <c r="G10" s="25" t="s">
        <v>8</v>
      </c>
      <c r="H10" s="1"/>
    </row>
    <row r="11" spans="1:8" customFormat="1" ht="15" x14ac:dyDescent="0.25">
      <c r="A11" s="1"/>
      <c r="B11" s="30"/>
      <c r="C11" s="2"/>
      <c r="D11" s="3"/>
      <c r="E11" s="4"/>
      <c r="F11" s="4"/>
      <c r="G11" s="4"/>
      <c r="H11" s="1"/>
    </row>
    <row r="12" spans="1:8" s="11" customFormat="1" ht="19.5" customHeight="1" x14ac:dyDescent="0.3">
      <c r="A12" s="10"/>
      <c r="B12" s="51" t="s">
        <v>9</v>
      </c>
      <c r="C12" s="51"/>
      <c r="D12" s="51"/>
      <c r="E12" s="51"/>
      <c r="F12" s="51"/>
      <c r="G12" s="51"/>
      <c r="H12" s="10"/>
    </row>
    <row r="13" spans="1:8" s="11" customFormat="1" ht="12.75" x14ac:dyDescent="0.2">
      <c r="A13" s="10"/>
      <c r="B13" s="34"/>
      <c r="C13" s="6"/>
      <c r="D13" s="7"/>
      <c r="E13" s="8"/>
      <c r="F13" s="8"/>
      <c r="G13" s="8"/>
      <c r="H13" s="10"/>
    </row>
    <row r="14" spans="1:8" s="11" customFormat="1" ht="22.5" customHeight="1" x14ac:dyDescent="0.3">
      <c r="A14" s="10" t="s">
        <v>10</v>
      </c>
      <c r="B14" s="35" t="s">
        <v>11</v>
      </c>
      <c r="C14" s="23" t="s">
        <v>12</v>
      </c>
      <c r="D14" s="15" t="s">
        <v>13</v>
      </c>
      <c r="E14" s="17">
        <v>110</v>
      </c>
      <c r="F14" s="17"/>
      <c r="G14" s="17">
        <f>E14*F14</f>
        <v>0</v>
      </c>
      <c r="H14" s="10"/>
    </row>
    <row r="15" spans="1:8" s="11" customFormat="1" ht="12.75" x14ac:dyDescent="0.2">
      <c r="A15" s="10"/>
      <c r="B15" s="35"/>
      <c r="C15" s="16"/>
      <c r="D15" s="15"/>
      <c r="E15" s="17"/>
      <c r="F15" s="17"/>
      <c r="G15" s="17"/>
      <c r="H15" s="10"/>
    </row>
    <row r="16" spans="1:8" s="11" customFormat="1" ht="37.5" x14ac:dyDescent="0.3">
      <c r="A16" s="10" t="s">
        <v>10</v>
      </c>
      <c r="B16" s="35" t="s">
        <v>14</v>
      </c>
      <c r="C16" s="16" t="s">
        <v>15</v>
      </c>
      <c r="D16" s="15" t="s">
        <v>13</v>
      </c>
      <c r="E16" s="17">
        <v>600</v>
      </c>
      <c r="F16" s="17"/>
      <c r="G16" s="17">
        <f t="shared" ref="G16:G20" si="0">E16*F16</f>
        <v>0</v>
      </c>
      <c r="H16" s="10"/>
    </row>
    <row r="17" spans="1:8" s="11" customFormat="1" ht="12.75" x14ac:dyDescent="0.2">
      <c r="A17" s="10"/>
      <c r="B17" s="35"/>
      <c r="C17" s="16"/>
      <c r="D17" s="15"/>
      <c r="E17" s="17"/>
      <c r="F17" s="17"/>
      <c r="G17" s="17"/>
      <c r="H17" s="10"/>
    </row>
    <row r="18" spans="1:8" s="11" customFormat="1" ht="13" x14ac:dyDescent="0.3">
      <c r="A18" s="10"/>
      <c r="B18" s="35" t="s">
        <v>16</v>
      </c>
      <c r="C18" s="16" t="s">
        <v>17</v>
      </c>
      <c r="D18" s="18" t="s">
        <v>18</v>
      </c>
      <c r="E18" s="17">
        <v>1</v>
      </c>
      <c r="F18" s="17"/>
      <c r="G18" s="17">
        <f t="shared" si="0"/>
        <v>0</v>
      </c>
      <c r="H18" s="10"/>
    </row>
    <row r="19" spans="1:8" s="11" customFormat="1" ht="12.75" x14ac:dyDescent="0.2">
      <c r="A19" s="10"/>
      <c r="B19" s="35"/>
      <c r="C19" s="16"/>
      <c r="D19" s="15"/>
      <c r="E19" s="17"/>
      <c r="F19" s="17"/>
      <c r="G19" s="17"/>
      <c r="H19" s="10"/>
    </row>
    <row r="20" spans="1:8" customFormat="1" ht="25" x14ac:dyDescent="0.35">
      <c r="A20" s="1" t="s">
        <v>10</v>
      </c>
      <c r="B20" s="35" t="s">
        <v>19</v>
      </c>
      <c r="C20" s="42" t="s">
        <v>60</v>
      </c>
      <c r="D20" s="7" t="s">
        <v>18</v>
      </c>
      <c r="E20" s="8">
        <v>1</v>
      </c>
      <c r="F20" s="8"/>
      <c r="G20" s="17">
        <f t="shared" si="0"/>
        <v>0</v>
      </c>
      <c r="H20" s="1"/>
    </row>
    <row r="21" spans="1:8" s="11" customFormat="1" ht="12.75" x14ac:dyDescent="0.2">
      <c r="A21" s="10"/>
      <c r="B21" s="35"/>
      <c r="C21" s="16"/>
      <c r="D21" s="15"/>
      <c r="E21" s="17"/>
      <c r="F21" s="17"/>
      <c r="G21" s="17"/>
      <c r="H21" s="10"/>
    </row>
    <row r="22" spans="1:8" s="11" customFormat="1" ht="12.75" x14ac:dyDescent="0.2">
      <c r="A22" s="10"/>
      <c r="B22" s="35"/>
      <c r="C22" s="16"/>
      <c r="D22" s="15"/>
      <c r="E22" s="17"/>
      <c r="F22" s="17"/>
      <c r="G22" s="17"/>
      <c r="H22" s="10"/>
    </row>
    <row r="23" spans="1:8" s="11" customFormat="1" ht="16.5" customHeight="1" x14ac:dyDescent="0.3">
      <c r="A23" s="10"/>
      <c r="B23" s="55" t="s">
        <v>50</v>
      </c>
      <c r="C23" s="56"/>
      <c r="D23" s="56"/>
      <c r="E23" s="56"/>
      <c r="F23" s="57"/>
      <c r="G23" s="12">
        <f>SUM(G14:G20)</f>
        <v>0</v>
      </c>
      <c r="H23" s="10"/>
    </row>
    <row r="24" spans="1:8" s="11" customFormat="1" ht="12.75" x14ac:dyDescent="0.2">
      <c r="A24" s="10"/>
      <c r="B24" s="36"/>
      <c r="C24" s="20"/>
      <c r="D24" s="19"/>
      <c r="E24" s="21"/>
      <c r="F24" s="21"/>
      <c r="G24" s="21"/>
      <c r="H24" s="10"/>
    </row>
    <row r="25" spans="1:8" s="11" customFormat="1" ht="15" customHeight="1" x14ac:dyDescent="0.2">
      <c r="A25" s="10"/>
      <c r="B25" s="51" t="s">
        <v>21</v>
      </c>
      <c r="C25" s="51"/>
      <c r="D25" s="51"/>
      <c r="E25" s="51"/>
      <c r="F25" s="51"/>
      <c r="G25" s="51"/>
      <c r="H25" s="10"/>
    </row>
    <row r="26" spans="1:8" s="11" customFormat="1" ht="12.75" x14ac:dyDescent="0.2">
      <c r="A26" s="10"/>
      <c r="B26" s="36"/>
      <c r="C26" s="20"/>
      <c r="D26" s="19"/>
      <c r="E26" s="21"/>
      <c r="F26" s="21"/>
      <c r="G26" s="21"/>
      <c r="H26" s="10"/>
    </row>
    <row r="27" spans="1:8" s="11" customFormat="1" ht="37.5" x14ac:dyDescent="0.3">
      <c r="A27" s="10" t="s">
        <v>10</v>
      </c>
      <c r="B27" s="35" t="s">
        <v>11</v>
      </c>
      <c r="C27" s="16" t="s">
        <v>22</v>
      </c>
      <c r="D27" s="15" t="s">
        <v>13</v>
      </c>
      <c r="E27" s="17">
        <v>600</v>
      </c>
      <c r="F27" s="17"/>
      <c r="G27" s="17">
        <f>E27*F27</f>
        <v>0</v>
      </c>
      <c r="H27" s="10"/>
    </row>
    <row r="28" spans="1:8" s="11" customFormat="1" ht="12.75" x14ac:dyDescent="0.2">
      <c r="A28" s="10"/>
      <c r="B28" s="36"/>
      <c r="C28" s="20"/>
      <c r="D28" s="19"/>
      <c r="E28" s="21"/>
      <c r="F28" s="21"/>
      <c r="G28" s="17"/>
      <c r="H28" s="10"/>
    </row>
    <row r="29" spans="1:8" s="11" customFormat="1" ht="37.5" x14ac:dyDescent="0.3">
      <c r="A29" s="10" t="s">
        <v>10</v>
      </c>
      <c r="B29" s="35" t="s">
        <v>14</v>
      </c>
      <c r="C29" s="16" t="s">
        <v>23</v>
      </c>
      <c r="D29" s="15" t="s">
        <v>20</v>
      </c>
      <c r="E29" s="17">
        <v>3.8</v>
      </c>
      <c r="F29" s="17"/>
      <c r="G29" s="17">
        <f t="shared" ref="G29:G33" si="1">E29*F29</f>
        <v>0</v>
      </c>
      <c r="H29" s="10"/>
    </row>
    <row r="30" spans="1:8" s="11" customFormat="1" ht="12.75" x14ac:dyDescent="0.2">
      <c r="A30" s="10"/>
      <c r="B30" s="36"/>
      <c r="C30" s="20"/>
      <c r="D30" s="19"/>
      <c r="E30" s="21"/>
      <c r="F30" s="21"/>
      <c r="G30" s="17"/>
      <c r="H30" s="10"/>
    </row>
    <row r="31" spans="1:8" s="11" customFormat="1" ht="37.5" x14ac:dyDescent="0.3">
      <c r="A31" s="10" t="s">
        <v>10</v>
      </c>
      <c r="B31" s="35" t="s">
        <v>16</v>
      </c>
      <c r="C31" s="16" t="s">
        <v>24</v>
      </c>
      <c r="D31" s="15" t="s">
        <v>20</v>
      </c>
      <c r="E31" s="17">
        <v>2.1</v>
      </c>
      <c r="F31" s="17"/>
      <c r="G31" s="17">
        <f t="shared" si="1"/>
        <v>0</v>
      </c>
      <c r="H31" s="10"/>
    </row>
    <row r="32" spans="1:8" s="11" customFormat="1" ht="12.75" x14ac:dyDescent="0.2">
      <c r="A32" s="10"/>
      <c r="B32" s="36"/>
      <c r="C32" s="20"/>
      <c r="D32" s="19"/>
      <c r="E32" s="21"/>
      <c r="F32" s="21"/>
      <c r="G32" s="17"/>
      <c r="H32" s="10"/>
    </row>
    <row r="33" spans="1:8" s="11" customFormat="1" ht="37.5" x14ac:dyDescent="0.3">
      <c r="A33" s="10" t="s">
        <v>10</v>
      </c>
      <c r="B33" s="35" t="s">
        <v>19</v>
      </c>
      <c r="C33" s="16" t="s">
        <v>25</v>
      </c>
      <c r="D33" s="15" t="s">
        <v>20</v>
      </c>
      <c r="E33" s="17">
        <v>7.2</v>
      </c>
      <c r="F33" s="17"/>
      <c r="G33" s="17">
        <f t="shared" si="1"/>
        <v>0</v>
      </c>
      <c r="H33" s="10"/>
    </row>
    <row r="34" spans="1:8" s="11" customFormat="1" ht="12.75" x14ac:dyDescent="0.2">
      <c r="A34" s="10"/>
      <c r="B34" s="36"/>
      <c r="C34" s="20"/>
      <c r="D34" s="19"/>
      <c r="E34" s="21"/>
      <c r="F34" s="21"/>
      <c r="G34" s="21"/>
      <c r="H34" s="10"/>
    </row>
    <row r="35" spans="1:8" s="11" customFormat="1" ht="12.75" x14ac:dyDescent="0.2">
      <c r="A35" s="10"/>
      <c r="B35" s="36"/>
      <c r="C35" s="20"/>
      <c r="D35" s="19"/>
      <c r="E35" s="21"/>
      <c r="F35" s="21"/>
      <c r="G35" s="21"/>
      <c r="H35" s="10"/>
    </row>
    <row r="36" spans="1:8" s="14" customFormat="1" ht="18.75" customHeight="1" x14ac:dyDescent="0.25">
      <c r="A36" s="13"/>
      <c r="B36" s="51" t="s">
        <v>26</v>
      </c>
      <c r="C36" s="51"/>
      <c r="D36" s="51"/>
      <c r="E36" s="51"/>
      <c r="F36" s="51"/>
      <c r="G36" s="12">
        <f>SUM(G27:G33)</f>
        <v>0</v>
      </c>
      <c r="H36" s="13"/>
    </row>
    <row r="37" spans="1:8" s="11" customFormat="1" ht="12.75" x14ac:dyDescent="0.2">
      <c r="A37" s="10"/>
      <c r="B37" s="36"/>
      <c r="C37" s="20"/>
      <c r="D37" s="19"/>
      <c r="E37" s="21"/>
      <c r="F37" s="21"/>
      <c r="G37" s="21"/>
      <c r="H37" s="10"/>
    </row>
    <row r="38" spans="1:8" s="11" customFormat="1" ht="12.75" x14ac:dyDescent="0.2">
      <c r="A38" s="10"/>
      <c r="B38" s="36"/>
      <c r="C38" s="20"/>
      <c r="D38" s="19"/>
      <c r="E38" s="21"/>
      <c r="F38" s="21"/>
      <c r="G38" s="21"/>
      <c r="H38" s="10"/>
    </row>
    <row r="39" spans="1:8" s="11" customFormat="1" ht="12.75" x14ac:dyDescent="0.2">
      <c r="A39" s="10"/>
      <c r="B39" s="35"/>
      <c r="C39" s="16"/>
      <c r="D39" s="15"/>
      <c r="E39" s="17"/>
      <c r="F39" s="17"/>
      <c r="G39" s="17"/>
      <c r="H39" s="10"/>
    </row>
    <row r="40" spans="1:8" s="11" customFormat="1" ht="18.75" customHeight="1" x14ac:dyDescent="0.2">
      <c r="A40" s="10"/>
      <c r="B40" s="51" t="s">
        <v>27</v>
      </c>
      <c r="C40" s="51"/>
      <c r="D40" s="51"/>
      <c r="E40" s="51"/>
      <c r="F40" s="51"/>
      <c r="G40" s="51"/>
      <c r="H40" s="10"/>
    </row>
    <row r="41" spans="1:8" s="11" customFormat="1" ht="12.75" x14ac:dyDescent="0.2">
      <c r="A41" s="10"/>
      <c r="B41" s="35"/>
      <c r="C41" s="16"/>
      <c r="D41" s="15"/>
      <c r="E41" s="17"/>
      <c r="F41" s="17"/>
      <c r="G41" s="17"/>
      <c r="H41" s="10"/>
    </row>
    <row r="42" spans="1:8" s="11" customFormat="1" ht="37.5" x14ac:dyDescent="0.3">
      <c r="A42" s="10" t="s">
        <v>28</v>
      </c>
      <c r="B42" s="35" t="s">
        <v>11</v>
      </c>
      <c r="C42" s="16" t="s">
        <v>29</v>
      </c>
      <c r="D42" s="15" t="s">
        <v>20</v>
      </c>
      <c r="E42" s="17">
        <v>2</v>
      </c>
      <c r="F42" s="17"/>
      <c r="G42" s="17">
        <f>E42*F42</f>
        <v>0</v>
      </c>
      <c r="H42" s="10"/>
    </row>
    <row r="43" spans="1:8" s="11" customFormat="1" ht="12.75" x14ac:dyDescent="0.2">
      <c r="A43" s="10"/>
      <c r="B43" s="35"/>
      <c r="C43" s="16"/>
      <c r="D43" s="15"/>
      <c r="E43" s="17"/>
      <c r="F43" s="17"/>
      <c r="G43" s="17"/>
      <c r="H43" s="10"/>
    </row>
    <row r="44" spans="1:8" s="11" customFormat="1" ht="37.5" x14ac:dyDescent="0.3">
      <c r="A44" s="10" t="s">
        <v>28</v>
      </c>
      <c r="B44" s="35" t="s">
        <v>14</v>
      </c>
      <c r="C44" s="16" t="s">
        <v>30</v>
      </c>
      <c r="D44" s="15" t="s">
        <v>20</v>
      </c>
      <c r="E44" s="17">
        <v>2</v>
      </c>
      <c r="F44" s="17"/>
      <c r="G44" s="17">
        <f t="shared" ref="G44:G48" si="2">E44*F44</f>
        <v>0</v>
      </c>
      <c r="H44" s="10"/>
    </row>
    <row r="45" spans="1:8" s="11" customFormat="1" ht="12.75" x14ac:dyDescent="0.2">
      <c r="A45" s="10"/>
      <c r="B45" s="35"/>
      <c r="C45" s="16"/>
      <c r="D45" s="15"/>
      <c r="E45" s="17"/>
      <c r="F45" s="17"/>
      <c r="G45" s="17"/>
      <c r="H45" s="10"/>
    </row>
    <row r="46" spans="1:8" s="11" customFormat="1" ht="37.5" x14ac:dyDescent="0.3">
      <c r="A46" s="10" t="s">
        <v>28</v>
      </c>
      <c r="B46" s="35" t="s">
        <v>16</v>
      </c>
      <c r="C46" s="16" t="s">
        <v>31</v>
      </c>
      <c r="D46" s="15" t="s">
        <v>18</v>
      </c>
      <c r="E46" s="17">
        <v>1</v>
      </c>
      <c r="F46" s="17"/>
      <c r="G46" s="17">
        <f t="shared" si="2"/>
        <v>0</v>
      </c>
      <c r="H46" s="10"/>
    </row>
    <row r="47" spans="1:8" s="11" customFormat="1" ht="12.75" x14ac:dyDescent="0.2">
      <c r="A47" s="10"/>
      <c r="B47" s="35"/>
      <c r="C47" s="16"/>
      <c r="D47" s="15"/>
      <c r="E47" s="17"/>
      <c r="F47" s="17"/>
      <c r="G47" s="17"/>
      <c r="H47" s="10"/>
    </row>
    <row r="48" spans="1:8" s="11" customFormat="1" ht="100.5" x14ac:dyDescent="0.3">
      <c r="A48" s="10" t="s">
        <v>28</v>
      </c>
      <c r="B48" s="35" t="s">
        <v>19</v>
      </c>
      <c r="C48" s="16" t="s">
        <v>49</v>
      </c>
      <c r="D48" s="15" t="s">
        <v>18</v>
      </c>
      <c r="E48" s="17">
        <v>1</v>
      </c>
      <c r="F48" s="17"/>
      <c r="G48" s="17">
        <f t="shared" si="2"/>
        <v>0</v>
      </c>
      <c r="H48" s="10"/>
    </row>
    <row r="49" spans="1:14" s="11" customFormat="1" ht="12.75" x14ac:dyDescent="0.2">
      <c r="A49" s="10"/>
      <c r="B49" s="35"/>
      <c r="C49" s="16"/>
      <c r="D49" s="15"/>
      <c r="E49" s="17"/>
      <c r="F49" s="17"/>
      <c r="G49" s="17"/>
      <c r="H49" s="10"/>
      <c r="N49" s="14"/>
    </row>
    <row r="50" spans="1:14" s="11" customFormat="1" ht="18.75" customHeight="1" x14ac:dyDescent="0.2">
      <c r="A50" s="10"/>
      <c r="B50" s="51" t="s">
        <v>32</v>
      </c>
      <c r="C50" s="51"/>
      <c r="D50" s="51"/>
      <c r="E50" s="51"/>
      <c r="F50" s="51"/>
      <c r="G50" s="12">
        <f>SUM(G42:G48)</f>
        <v>0</v>
      </c>
      <c r="H50" s="10"/>
    </row>
    <row r="51" spans="1:14" s="11" customFormat="1" ht="12.75" x14ac:dyDescent="0.2">
      <c r="A51" s="10"/>
      <c r="B51" s="35"/>
      <c r="C51" s="16"/>
      <c r="D51" s="15"/>
      <c r="E51" s="17"/>
      <c r="F51" s="17"/>
      <c r="G51" s="17"/>
      <c r="H51" s="10"/>
    </row>
    <row r="52" spans="1:14" s="11" customFormat="1" ht="19.5" customHeight="1" x14ac:dyDescent="0.2">
      <c r="A52" s="10"/>
      <c r="B52" s="51" t="s">
        <v>33</v>
      </c>
      <c r="C52" s="51"/>
      <c r="D52" s="51"/>
      <c r="E52" s="51"/>
      <c r="F52" s="51"/>
      <c r="G52" s="51"/>
      <c r="H52" s="10"/>
    </row>
    <row r="53" spans="1:14" s="11" customFormat="1" ht="12.75" x14ac:dyDescent="0.2">
      <c r="A53" s="10"/>
      <c r="B53" s="36"/>
      <c r="C53" s="20"/>
      <c r="D53" s="15"/>
      <c r="E53" s="17"/>
      <c r="F53" s="17"/>
      <c r="G53" s="17"/>
      <c r="H53" s="10"/>
    </row>
    <row r="54" spans="1:14" s="11" customFormat="1" ht="50" x14ac:dyDescent="0.3">
      <c r="A54" s="10"/>
      <c r="B54" s="35" t="s">
        <v>11</v>
      </c>
      <c r="C54" s="16" t="s">
        <v>34</v>
      </c>
      <c r="D54" s="15" t="s">
        <v>35</v>
      </c>
      <c r="E54" s="17">
        <v>1</v>
      </c>
      <c r="F54" s="17"/>
      <c r="G54" s="17">
        <f>E54*F54</f>
        <v>0</v>
      </c>
      <c r="H54" s="10"/>
    </row>
    <row r="55" spans="1:14" s="11" customFormat="1" ht="12.75" x14ac:dyDescent="0.2">
      <c r="A55" s="10"/>
      <c r="B55" s="36"/>
      <c r="C55" s="20"/>
      <c r="D55" s="15"/>
      <c r="E55" s="17"/>
      <c r="F55" s="17"/>
      <c r="G55" s="17"/>
      <c r="H55" s="10"/>
    </row>
    <row r="56" spans="1:14" s="11" customFormat="1" ht="12.75" x14ac:dyDescent="0.2">
      <c r="A56" s="10"/>
      <c r="B56" s="36"/>
      <c r="C56" s="20"/>
      <c r="D56" s="15"/>
      <c r="E56" s="17"/>
      <c r="F56" s="17"/>
      <c r="G56" s="17"/>
      <c r="H56" s="10"/>
    </row>
    <row r="57" spans="1:14" s="11" customFormat="1" ht="37.5" x14ac:dyDescent="0.3">
      <c r="A57" s="10" t="s">
        <v>10</v>
      </c>
      <c r="B57" s="35" t="s">
        <v>14</v>
      </c>
      <c r="C57" s="16" t="s">
        <v>36</v>
      </c>
      <c r="D57" s="15" t="s">
        <v>13</v>
      </c>
      <c r="E57" s="17">
        <v>8</v>
      </c>
      <c r="F57" s="17"/>
      <c r="G57" s="17">
        <f t="shared" ref="G57:G66" si="3">E57*F57</f>
        <v>0</v>
      </c>
      <c r="H57" s="10"/>
    </row>
    <row r="58" spans="1:14" s="11" customFormat="1" ht="12.75" x14ac:dyDescent="0.2">
      <c r="A58" s="10"/>
      <c r="B58" s="35"/>
      <c r="C58" s="16"/>
      <c r="D58" s="15"/>
      <c r="E58" s="17"/>
      <c r="F58" s="17"/>
      <c r="G58" s="17"/>
      <c r="H58" s="10"/>
    </row>
    <row r="59" spans="1:14" s="11" customFormat="1" ht="12.75" x14ac:dyDescent="0.2">
      <c r="A59" s="10"/>
      <c r="B59" s="35"/>
      <c r="C59" s="16"/>
      <c r="D59" s="15"/>
      <c r="E59" s="17"/>
      <c r="F59" s="17"/>
      <c r="G59" s="17"/>
      <c r="H59" s="10"/>
    </row>
    <row r="60" spans="1:14" s="11" customFormat="1" ht="113.25" customHeight="1" x14ac:dyDescent="0.3">
      <c r="A60" s="10" t="s">
        <v>37</v>
      </c>
      <c r="B60" s="35" t="s">
        <v>16</v>
      </c>
      <c r="C60" s="16" t="s">
        <v>38</v>
      </c>
      <c r="D60" s="15"/>
      <c r="E60" s="17"/>
      <c r="F60" s="17"/>
      <c r="G60" s="17"/>
      <c r="H60" s="10"/>
    </row>
    <row r="61" spans="1:14" s="11" customFormat="1" ht="12.75" x14ac:dyDescent="0.2">
      <c r="A61" s="10"/>
      <c r="B61" s="35"/>
      <c r="C61" s="16"/>
      <c r="D61" s="15"/>
      <c r="E61" s="17"/>
      <c r="F61" s="17"/>
      <c r="G61" s="17"/>
      <c r="H61" s="10"/>
    </row>
    <row r="62" spans="1:14" s="11" customFormat="1" ht="13" x14ac:dyDescent="0.3">
      <c r="A62" s="10" t="s">
        <v>37</v>
      </c>
      <c r="B62" s="35"/>
      <c r="C62" s="16" t="s">
        <v>39</v>
      </c>
      <c r="D62" s="15" t="s">
        <v>13</v>
      </c>
      <c r="E62" s="17">
        <v>6.5</v>
      </c>
      <c r="F62" s="17"/>
      <c r="G62" s="17">
        <f t="shared" si="3"/>
        <v>0</v>
      </c>
      <c r="H62" s="10"/>
    </row>
    <row r="63" spans="1:14" s="11" customFormat="1" ht="12.75" x14ac:dyDescent="0.2">
      <c r="A63" s="10"/>
      <c r="B63" s="35"/>
      <c r="C63" s="16"/>
      <c r="D63" s="15"/>
      <c r="E63" s="17"/>
      <c r="F63" s="17"/>
      <c r="G63" s="17"/>
      <c r="H63" s="10"/>
    </row>
    <row r="64" spans="1:14" s="11" customFormat="1" ht="13" x14ac:dyDescent="0.3">
      <c r="A64" s="10" t="s">
        <v>37</v>
      </c>
      <c r="B64" s="35"/>
      <c r="C64" s="16" t="s">
        <v>40</v>
      </c>
      <c r="D64" s="15" t="s">
        <v>13</v>
      </c>
      <c r="E64" s="17">
        <v>20</v>
      </c>
      <c r="F64" s="17"/>
      <c r="G64" s="17">
        <f t="shared" si="3"/>
        <v>0</v>
      </c>
      <c r="H64" s="10"/>
    </row>
    <row r="65" spans="1:8" s="11" customFormat="1" ht="12.75" x14ac:dyDescent="0.2">
      <c r="A65" s="10"/>
      <c r="B65" s="35"/>
      <c r="C65" s="16"/>
      <c r="D65" s="15"/>
      <c r="E65" s="17"/>
      <c r="F65" s="17"/>
      <c r="G65" s="17"/>
      <c r="H65" s="10"/>
    </row>
    <row r="66" spans="1:8" s="11" customFormat="1" ht="12.75" x14ac:dyDescent="0.2">
      <c r="A66" s="10" t="s">
        <v>37</v>
      </c>
      <c r="B66" s="35"/>
      <c r="C66" s="16" t="s">
        <v>41</v>
      </c>
      <c r="D66" s="15" t="s">
        <v>13</v>
      </c>
      <c r="E66" s="17">
        <v>25</v>
      </c>
      <c r="F66" s="17"/>
      <c r="G66" s="17">
        <f t="shared" si="3"/>
        <v>0</v>
      </c>
      <c r="H66" s="10"/>
    </row>
    <row r="67" spans="1:8" s="11" customFormat="1" ht="12.75" x14ac:dyDescent="0.2">
      <c r="A67" s="10"/>
      <c r="B67" s="35"/>
      <c r="C67" s="16"/>
      <c r="D67" s="15"/>
      <c r="E67" s="17"/>
      <c r="F67" s="17"/>
      <c r="G67" s="17"/>
      <c r="H67" s="10"/>
    </row>
    <row r="68" spans="1:8" s="11" customFormat="1" ht="12.75" x14ac:dyDescent="0.2">
      <c r="A68" s="10"/>
      <c r="B68" s="35"/>
      <c r="C68" s="16"/>
      <c r="D68" s="15"/>
      <c r="E68" s="17"/>
      <c r="F68" s="17"/>
      <c r="G68" s="17"/>
      <c r="H68" s="10"/>
    </row>
    <row r="69" spans="1:8" s="11" customFormat="1" ht="18" customHeight="1" x14ac:dyDescent="0.2">
      <c r="A69" s="10"/>
      <c r="B69" s="51" t="s">
        <v>33</v>
      </c>
      <c r="C69" s="51"/>
      <c r="D69" s="51"/>
      <c r="E69" s="51"/>
      <c r="F69" s="51"/>
      <c r="G69" s="12">
        <f>SUM(G54:G66)</f>
        <v>0</v>
      </c>
      <c r="H69" s="10"/>
    </row>
    <row r="70" spans="1:8" s="11" customFormat="1" ht="12.75" x14ac:dyDescent="0.2">
      <c r="A70" s="10"/>
      <c r="B70" s="35"/>
      <c r="C70" s="16"/>
      <c r="D70" s="15"/>
      <c r="E70" s="17"/>
      <c r="F70" s="17"/>
      <c r="G70" s="17"/>
      <c r="H70" s="10"/>
    </row>
    <row r="71" spans="1:8" s="11" customFormat="1" ht="12.75" x14ac:dyDescent="0.2">
      <c r="A71" s="10"/>
      <c r="B71" s="40"/>
      <c r="C71" s="14"/>
      <c r="D71" s="14"/>
      <c r="E71" s="14"/>
      <c r="F71" s="14"/>
      <c r="G71" s="14"/>
    </row>
    <row r="72" spans="1:8" s="11" customFormat="1" ht="21" customHeight="1" x14ac:dyDescent="0.3">
      <c r="A72" s="10"/>
      <c r="B72" s="51" t="s">
        <v>42</v>
      </c>
      <c r="C72" s="51"/>
      <c r="D72" s="51"/>
      <c r="E72" s="51"/>
      <c r="F72" s="51"/>
      <c r="G72" s="51"/>
    </row>
    <row r="73" spans="1:8" s="11" customFormat="1" ht="12.75" x14ac:dyDescent="0.2">
      <c r="A73" s="10"/>
      <c r="B73" s="35"/>
      <c r="C73" s="16"/>
      <c r="D73" s="15"/>
      <c r="E73" s="17"/>
      <c r="F73" s="17"/>
      <c r="G73" s="17"/>
      <c r="H73" s="10"/>
    </row>
    <row r="74" spans="1:8" s="11" customFormat="1" ht="126" customHeight="1" x14ac:dyDescent="0.3">
      <c r="A74" s="10" t="s">
        <v>37</v>
      </c>
      <c r="B74" s="35" t="s">
        <v>11</v>
      </c>
      <c r="C74" s="16" t="s">
        <v>43</v>
      </c>
      <c r="D74" s="15" t="s">
        <v>18</v>
      </c>
      <c r="E74" s="17">
        <v>1</v>
      </c>
      <c r="F74" s="17"/>
      <c r="G74" s="17">
        <f>E74*F74</f>
        <v>0</v>
      </c>
      <c r="H74" s="10"/>
    </row>
    <row r="75" spans="1:8" s="11" customFormat="1" ht="13.5" customHeight="1" x14ac:dyDescent="0.2">
      <c r="A75" s="10"/>
      <c r="B75" s="35"/>
      <c r="C75" s="16"/>
      <c r="D75" s="15"/>
      <c r="E75" s="17"/>
      <c r="F75" s="17"/>
      <c r="G75" s="17"/>
      <c r="H75" s="10"/>
    </row>
    <row r="76" spans="1:8" s="11" customFormat="1" ht="12.75" x14ac:dyDescent="0.2">
      <c r="A76" s="10"/>
      <c r="B76" s="40"/>
      <c r="C76" s="14"/>
      <c r="D76" s="14"/>
      <c r="E76" s="14"/>
      <c r="F76" s="14"/>
      <c r="G76" s="17"/>
    </row>
    <row r="77" spans="1:8" s="11" customFormat="1" ht="409.5" customHeight="1" x14ac:dyDescent="0.3">
      <c r="A77" s="10"/>
      <c r="B77" s="35" t="s">
        <v>14</v>
      </c>
      <c r="C77" s="16" t="s">
        <v>44</v>
      </c>
      <c r="D77" s="15" t="s">
        <v>18</v>
      </c>
      <c r="E77" s="17">
        <v>1</v>
      </c>
      <c r="F77" s="17"/>
      <c r="G77" s="17">
        <f t="shared" ref="G77" si="4">E77*F77</f>
        <v>0</v>
      </c>
      <c r="H77" s="10"/>
    </row>
    <row r="78" spans="1:8" s="11" customFormat="1" ht="12.75" x14ac:dyDescent="0.2">
      <c r="A78" s="10"/>
      <c r="B78" s="35"/>
      <c r="C78" s="16"/>
      <c r="D78" s="15"/>
      <c r="E78" s="17"/>
      <c r="F78" s="17"/>
      <c r="G78" s="17"/>
      <c r="H78" s="10"/>
    </row>
    <row r="79" spans="1:8" s="11" customFormat="1" ht="15.75" customHeight="1" x14ac:dyDescent="0.3">
      <c r="A79" s="10"/>
      <c r="B79" s="51" t="s">
        <v>42</v>
      </c>
      <c r="C79" s="51"/>
      <c r="D79" s="51"/>
      <c r="E79" s="51"/>
      <c r="F79" s="51"/>
      <c r="G79" s="12">
        <f>SUM(G74:G77)</f>
        <v>0</v>
      </c>
      <c r="H79" s="10"/>
    </row>
    <row r="80" spans="1:8" s="11" customFormat="1" ht="12.75" x14ac:dyDescent="0.2">
      <c r="A80" s="10"/>
      <c r="B80" s="36"/>
      <c r="C80" s="20"/>
      <c r="D80" s="19"/>
      <c r="E80" s="21"/>
      <c r="F80" s="21"/>
      <c r="G80" s="21"/>
      <c r="H80" s="10"/>
    </row>
    <row r="81" spans="1:8" s="11" customFormat="1" ht="15" x14ac:dyDescent="0.2">
      <c r="A81" s="10"/>
      <c r="B81" s="35"/>
      <c r="C81" s="52" t="s">
        <v>45</v>
      </c>
      <c r="D81" s="52"/>
      <c r="E81" s="52"/>
      <c r="F81" s="52"/>
      <c r="G81" s="52"/>
      <c r="H81" s="10"/>
    </row>
    <row r="82" spans="1:8" s="11" customFormat="1" ht="12.75" x14ac:dyDescent="0.2">
      <c r="A82" s="10"/>
      <c r="B82" s="35"/>
      <c r="C82" s="16"/>
      <c r="D82" s="15"/>
      <c r="E82" s="17"/>
      <c r="F82" s="17"/>
      <c r="G82" s="17"/>
      <c r="H82" s="10"/>
    </row>
    <row r="83" spans="1:8" s="11" customFormat="1" ht="12.75" x14ac:dyDescent="0.2">
      <c r="A83" s="10"/>
      <c r="B83" s="35"/>
      <c r="C83" s="16"/>
      <c r="D83" s="15"/>
      <c r="E83" s="17"/>
      <c r="F83" s="17"/>
      <c r="G83" s="17"/>
      <c r="H83" s="10"/>
    </row>
    <row r="84" spans="1:8" s="11" customFormat="1" ht="15" customHeight="1" x14ac:dyDescent="0.2">
      <c r="A84" s="10"/>
      <c r="B84" s="36"/>
      <c r="C84" s="55" t="str">
        <f>+B12</f>
        <v>Rušenje, čišćenje i demontaža</v>
      </c>
      <c r="D84" s="56"/>
      <c r="E84" s="56"/>
      <c r="F84" s="57"/>
      <c r="G84" s="12">
        <f>G23</f>
        <v>0</v>
      </c>
      <c r="H84" s="10"/>
    </row>
    <row r="85" spans="1:8" s="11" customFormat="1" ht="15" customHeight="1" x14ac:dyDescent="0.2">
      <c r="A85" s="10"/>
      <c r="B85" s="36"/>
      <c r="C85" s="55" t="str">
        <f>B36</f>
        <v>Zemljani radovi:</v>
      </c>
      <c r="D85" s="56"/>
      <c r="E85" s="56"/>
      <c r="F85" s="57"/>
      <c r="G85" s="12">
        <f>G36</f>
        <v>0</v>
      </c>
      <c r="H85" s="10"/>
    </row>
    <row r="86" spans="1:8" s="11" customFormat="1" ht="15" customHeight="1" x14ac:dyDescent="0.2">
      <c r="A86" s="10"/>
      <c r="B86" s="36"/>
      <c r="C86" s="55" t="str">
        <f>+B40</f>
        <v>Betonski, armirano betonski i bravarski radovi</v>
      </c>
      <c r="D86" s="56"/>
      <c r="E86" s="56"/>
      <c r="F86" s="57"/>
      <c r="G86" s="12">
        <f>G50</f>
        <v>0</v>
      </c>
      <c r="H86" s="10"/>
    </row>
    <row r="87" spans="1:8" s="11" customFormat="1" ht="15" customHeight="1" x14ac:dyDescent="0.2">
      <c r="A87" s="10"/>
      <c r="B87" s="36"/>
      <c r="C87" s="55" t="str">
        <f>+B52</f>
        <v>Zidarski i izolaterski radovi</v>
      </c>
      <c r="D87" s="56"/>
      <c r="E87" s="56"/>
      <c r="F87" s="57"/>
      <c r="G87" s="12">
        <f>G69</f>
        <v>0</v>
      </c>
      <c r="H87" s="10"/>
    </row>
    <row r="88" spans="1:8" s="11" customFormat="1" ht="15" customHeight="1" x14ac:dyDescent="0.2">
      <c r="A88" s="10"/>
      <c r="B88" s="36"/>
      <c r="C88" s="55" t="str">
        <f>+B79</f>
        <v>Stolarski i obrtnički radovi</v>
      </c>
      <c r="D88" s="56"/>
      <c r="E88" s="56"/>
      <c r="F88" s="57"/>
      <c r="G88" s="12">
        <f>G79</f>
        <v>0</v>
      </c>
      <c r="H88" s="10"/>
    </row>
    <row r="89" spans="1:8" s="11" customFormat="1" ht="15" customHeight="1" x14ac:dyDescent="0.2">
      <c r="A89" s="10"/>
      <c r="B89" s="35"/>
      <c r="C89" s="16"/>
      <c r="D89" s="15"/>
      <c r="E89" s="17"/>
      <c r="F89" s="17"/>
      <c r="G89" s="17"/>
      <c r="H89" s="10"/>
    </row>
    <row r="90" spans="1:8" s="11" customFormat="1" ht="15" customHeight="1" x14ac:dyDescent="0.2">
      <c r="A90" s="10"/>
      <c r="B90" s="35"/>
      <c r="C90" s="54" t="s">
        <v>46</v>
      </c>
      <c r="D90" s="54"/>
      <c r="E90" s="54"/>
      <c r="F90" s="54"/>
      <c r="G90" s="22">
        <f>SUM(G84:G88)</f>
        <v>0</v>
      </c>
      <c r="H90" s="10"/>
    </row>
    <row r="91" spans="1:8" s="11" customFormat="1" ht="15" customHeight="1" x14ac:dyDescent="0.2">
      <c r="A91" s="10"/>
      <c r="B91" s="35"/>
      <c r="C91" s="54" t="s">
        <v>48</v>
      </c>
      <c r="D91" s="54"/>
      <c r="E91" s="54"/>
      <c r="F91" s="54"/>
      <c r="G91" s="22">
        <f>0.25*G90</f>
        <v>0</v>
      </c>
      <c r="H91" s="10"/>
    </row>
    <row r="92" spans="1:8" s="11" customFormat="1" ht="15" customHeight="1" x14ac:dyDescent="0.2">
      <c r="A92" s="10"/>
      <c r="B92" s="36"/>
      <c r="C92" s="51" t="s">
        <v>47</v>
      </c>
      <c r="D92" s="51"/>
      <c r="E92" s="51"/>
      <c r="F92" s="51"/>
      <c r="G92" s="12">
        <f>G90+G91</f>
        <v>0</v>
      </c>
      <c r="H92" s="10"/>
    </row>
  </sheetData>
  <mergeCells count="24">
    <mergeCell ref="C4:C5"/>
    <mergeCell ref="D2:G2"/>
    <mergeCell ref="D3:G3"/>
    <mergeCell ref="B25:G25"/>
    <mergeCell ref="B40:G40"/>
    <mergeCell ref="D4:G5"/>
    <mergeCell ref="B23:F23"/>
    <mergeCell ref="B36:F36"/>
    <mergeCell ref="B72:G72"/>
    <mergeCell ref="C81:G81"/>
    <mergeCell ref="B7:G7"/>
    <mergeCell ref="C91:F91"/>
    <mergeCell ref="C92:F92"/>
    <mergeCell ref="B12:G12"/>
    <mergeCell ref="B50:F50"/>
    <mergeCell ref="B79:F79"/>
    <mergeCell ref="C84:F84"/>
    <mergeCell ref="C86:F86"/>
    <mergeCell ref="C87:F87"/>
    <mergeCell ref="C88:F88"/>
    <mergeCell ref="C90:F90"/>
    <mergeCell ref="B69:F69"/>
    <mergeCell ref="B52:G52"/>
    <mergeCell ref="C85:F85"/>
  </mergeCells>
  <pageMargins left="0.7" right="0.7" top="0.75" bottom="0.75" header="0.3" footer="0.3"/>
  <pageSetup paperSize="9" scale="71" orientation="portrait" verticalDpi="0" r:id="rId1"/>
  <rowBreaks count="2" manualBreakCount="2">
    <brk id="38" max="16383" man="1"/>
    <brk id="70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"/>
  <sheetViews>
    <sheetView topLeftCell="B70" zoomScaleNormal="100" workbookViewId="0">
      <selection activeCell="G82" sqref="G82"/>
    </sheetView>
  </sheetViews>
  <sheetFormatPr defaultColWidth="9.1796875" defaultRowHeight="11.5" x14ac:dyDescent="0.25"/>
  <cols>
    <col min="1" max="1" width="0" style="1" hidden="1" customWidth="1"/>
    <col min="2" max="2" width="5.453125" style="37" customWidth="1"/>
    <col min="3" max="3" width="62.54296875" style="2" customWidth="1"/>
    <col min="4" max="4" width="5.7265625" style="3" customWidth="1"/>
    <col min="5" max="5" width="7.54296875" style="4" customWidth="1"/>
    <col min="6" max="7" width="8.81640625" style="4" customWidth="1"/>
    <col min="8" max="8" width="0" style="1" hidden="1" customWidth="1"/>
    <col min="9" max="9" width="9.1796875" style="1" customWidth="1"/>
    <col min="10" max="16384" width="9.1796875" style="1"/>
  </cols>
  <sheetData>
    <row r="1" spans="1:8" customFormat="1" ht="15" x14ac:dyDescent="0.25">
      <c r="A1" s="1"/>
      <c r="B1" s="35"/>
      <c r="C1" s="6"/>
      <c r="D1" s="7"/>
      <c r="E1" s="8"/>
      <c r="F1" s="8"/>
      <c r="G1" s="8"/>
      <c r="H1" s="1"/>
    </row>
    <row r="2" spans="1:8" customFormat="1" ht="14.5" x14ac:dyDescent="0.35">
      <c r="A2" s="1"/>
      <c r="B2" s="35"/>
      <c r="C2" s="9" t="s">
        <v>0</v>
      </c>
      <c r="D2" s="59" t="s">
        <v>1</v>
      </c>
      <c r="E2" s="60"/>
      <c r="F2" s="60"/>
      <c r="G2" s="61"/>
      <c r="H2" s="1"/>
    </row>
    <row r="3" spans="1:8" customFormat="1" ht="14.5" x14ac:dyDescent="0.35">
      <c r="A3" s="1"/>
      <c r="B3" s="35"/>
      <c r="C3" s="9" t="s">
        <v>2</v>
      </c>
      <c r="D3" s="62" t="s">
        <v>55</v>
      </c>
      <c r="E3" s="63"/>
      <c r="F3" s="63"/>
      <c r="G3" s="64"/>
      <c r="H3" s="1"/>
    </row>
    <row r="4" spans="1:8" customFormat="1" ht="15" customHeight="1" x14ac:dyDescent="0.35">
      <c r="A4" s="1"/>
      <c r="B4" s="35"/>
      <c r="C4" s="58" t="s">
        <v>3</v>
      </c>
      <c r="D4" s="65" t="s">
        <v>54</v>
      </c>
      <c r="E4" s="65"/>
      <c r="F4" s="65"/>
      <c r="G4" s="65"/>
      <c r="H4" s="1"/>
    </row>
    <row r="5" spans="1:8" customFormat="1" ht="20.25" customHeight="1" x14ac:dyDescent="0.35">
      <c r="A5" s="1"/>
      <c r="B5" s="35"/>
      <c r="C5" s="58"/>
      <c r="D5" s="65"/>
      <c r="E5" s="65"/>
      <c r="F5" s="65"/>
      <c r="G5" s="65"/>
      <c r="H5" s="1"/>
    </row>
    <row r="6" spans="1:8" customFormat="1" ht="20.25" customHeight="1" x14ac:dyDescent="0.25">
      <c r="A6" s="1"/>
      <c r="B6" s="35"/>
      <c r="C6" s="26"/>
      <c r="D6" s="27"/>
      <c r="E6" s="27"/>
      <c r="F6" s="27"/>
      <c r="G6" s="27"/>
      <c r="H6" s="1"/>
    </row>
    <row r="7" spans="1:8" customFormat="1" ht="18" customHeight="1" x14ac:dyDescent="0.35">
      <c r="A7" s="1"/>
      <c r="B7" s="53" t="s">
        <v>51</v>
      </c>
      <c r="C7" s="53"/>
      <c r="D7" s="53"/>
      <c r="E7" s="53"/>
      <c r="F7" s="53"/>
      <c r="G7" s="53"/>
      <c r="H7" s="1"/>
    </row>
    <row r="8" spans="1:8" customFormat="1" ht="15" x14ac:dyDescent="0.25">
      <c r="A8" s="1"/>
      <c r="B8" s="37"/>
      <c r="C8" s="2"/>
      <c r="D8" s="3"/>
      <c r="E8" s="4"/>
      <c r="F8" s="4"/>
      <c r="G8" s="4"/>
      <c r="H8" s="1"/>
    </row>
    <row r="9" spans="1:8" customFormat="1" ht="52" x14ac:dyDescent="0.35">
      <c r="A9" s="1"/>
      <c r="B9" s="24" t="s">
        <v>4</v>
      </c>
      <c r="C9" s="24" t="s">
        <v>5</v>
      </c>
      <c r="D9" s="25" t="s">
        <v>6</v>
      </c>
      <c r="E9" s="25" t="s">
        <v>52</v>
      </c>
      <c r="F9" s="25" t="s">
        <v>7</v>
      </c>
      <c r="G9" s="25" t="s">
        <v>8</v>
      </c>
      <c r="H9" s="1"/>
    </row>
    <row r="10" spans="1:8" customFormat="1" ht="15" x14ac:dyDescent="0.25">
      <c r="A10" s="1"/>
      <c r="B10" s="37"/>
      <c r="C10" s="2"/>
      <c r="D10" s="3"/>
      <c r="E10" s="4"/>
      <c r="F10" s="4"/>
      <c r="G10" s="4"/>
      <c r="H10" s="1"/>
    </row>
    <row r="11" spans="1:8" s="11" customFormat="1" ht="19.5" customHeight="1" x14ac:dyDescent="0.3">
      <c r="A11" s="10"/>
      <c r="B11" s="51" t="s">
        <v>9</v>
      </c>
      <c r="C11" s="51"/>
      <c r="D11" s="51"/>
      <c r="E11" s="51"/>
      <c r="F11" s="51"/>
      <c r="G11" s="51"/>
      <c r="H11" s="10"/>
    </row>
    <row r="12" spans="1:8" customFormat="1" ht="15" x14ac:dyDescent="0.25">
      <c r="A12" s="1"/>
      <c r="B12" s="37"/>
      <c r="C12" s="2"/>
      <c r="D12" s="3"/>
      <c r="E12" s="4"/>
      <c r="F12" s="4"/>
      <c r="G12" s="4"/>
      <c r="H12" s="1"/>
    </row>
    <row r="13" spans="1:8" customFormat="1" ht="37.5" x14ac:dyDescent="0.35">
      <c r="A13" s="1" t="s">
        <v>10</v>
      </c>
      <c r="B13" s="35" t="s">
        <v>11</v>
      </c>
      <c r="C13" s="6" t="s">
        <v>56</v>
      </c>
      <c r="D13" s="7" t="s">
        <v>13</v>
      </c>
      <c r="E13" s="8">
        <v>120</v>
      </c>
      <c r="F13" s="8"/>
      <c r="G13" s="8">
        <f>E13*F13</f>
        <v>0</v>
      </c>
      <c r="H13" s="1" t="s">
        <v>57</v>
      </c>
    </row>
    <row r="14" spans="1:8" customFormat="1" ht="15" x14ac:dyDescent="0.25">
      <c r="A14" s="1"/>
      <c r="B14" s="35"/>
      <c r="C14" s="6"/>
      <c r="D14" s="7"/>
      <c r="E14" s="8"/>
      <c r="F14" s="8"/>
      <c r="G14" s="8"/>
      <c r="H14" s="1"/>
    </row>
    <row r="15" spans="1:8" customFormat="1" ht="15" x14ac:dyDescent="0.25">
      <c r="A15" s="1"/>
      <c r="B15" s="35"/>
      <c r="C15" s="6"/>
      <c r="D15" s="7"/>
      <c r="E15" s="8"/>
      <c r="F15" s="8"/>
      <c r="G15" s="8"/>
      <c r="H15" s="1"/>
    </row>
    <row r="16" spans="1:8" customFormat="1" ht="14.5" x14ac:dyDescent="0.35">
      <c r="A16" s="1" t="s">
        <v>10</v>
      </c>
      <c r="B16" s="35" t="s">
        <v>16</v>
      </c>
      <c r="C16" s="6" t="s">
        <v>58</v>
      </c>
      <c r="D16" s="7" t="s">
        <v>18</v>
      </c>
      <c r="E16" s="8">
        <v>1</v>
      </c>
      <c r="F16" s="8"/>
      <c r="G16" s="8">
        <f t="shared" ref="G16:G19" si="0">E16*F16</f>
        <v>0</v>
      </c>
      <c r="H16" s="1" t="s">
        <v>57</v>
      </c>
    </row>
    <row r="17" spans="1:8" customFormat="1" ht="15" x14ac:dyDescent="0.25">
      <c r="A17" s="1"/>
      <c r="B17" s="35"/>
      <c r="C17" s="6"/>
      <c r="D17" s="7"/>
      <c r="E17" s="8"/>
      <c r="F17" s="8"/>
      <c r="G17" s="8"/>
      <c r="H17" s="1"/>
    </row>
    <row r="18" spans="1:8" customFormat="1" ht="15" x14ac:dyDescent="0.25">
      <c r="A18" s="1"/>
      <c r="B18" s="35"/>
      <c r="C18" s="6"/>
      <c r="D18" s="7"/>
      <c r="E18" s="8"/>
      <c r="F18" s="8"/>
      <c r="G18" s="8"/>
      <c r="H18" s="1"/>
    </row>
    <row r="19" spans="1:8" customFormat="1" ht="25" x14ac:dyDescent="0.35">
      <c r="A19" s="1" t="s">
        <v>10</v>
      </c>
      <c r="B19" s="35" t="s">
        <v>59</v>
      </c>
      <c r="C19" s="42" t="s">
        <v>60</v>
      </c>
      <c r="D19" s="7" t="s">
        <v>18</v>
      </c>
      <c r="E19" s="8">
        <v>1</v>
      </c>
      <c r="F19" s="8"/>
      <c r="G19" s="8">
        <f t="shared" si="0"/>
        <v>0</v>
      </c>
      <c r="H19" s="1" t="s">
        <v>57</v>
      </c>
    </row>
    <row r="20" spans="1:8" customFormat="1" ht="15" x14ac:dyDescent="0.25">
      <c r="A20" s="1"/>
      <c r="B20" s="37"/>
      <c r="C20" s="2"/>
      <c r="D20" s="3"/>
      <c r="E20" s="4"/>
      <c r="F20" s="4"/>
      <c r="G20" s="4"/>
      <c r="H20" s="1"/>
    </row>
    <row r="21" spans="1:8" customFormat="1" ht="15" x14ac:dyDescent="0.25">
      <c r="A21" s="1"/>
      <c r="B21" s="37"/>
      <c r="C21" s="2"/>
      <c r="D21" s="3"/>
      <c r="E21" s="4"/>
      <c r="F21" s="4"/>
      <c r="G21" s="4"/>
      <c r="H21" s="1"/>
    </row>
    <row r="22" spans="1:8" s="11" customFormat="1" ht="16.5" customHeight="1" x14ac:dyDescent="0.3">
      <c r="A22" s="10"/>
      <c r="B22" s="55" t="s">
        <v>50</v>
      </c>
      <c r="C22" s="56"/>
      <c r="D22" s="56"/>
      <c r="E22" s="56"/>
      <c r="F22" s="57"/>
      <c r="G22" s="12">
        <f>SUM(G13:G19)</f>
        <v>0</v>
      </c>
      <c r="H22" s="10"/>
    </row>
    <row r="23" spans="1:8" customFormat="1" ht="15" x14ac:dyDescent="0.25">
      <c r="A23" s="1"/>
      <c r="B23" s="37"/>
      <c r="C23" s="2"/>
      <c r="D23" s="3"/>
      <c r="E23" s="4"/>
      <c r="F23" s="4"/>
      <c r="G23" s="4"/>
      <c r="H23" s="1"/>
    </row>
    <row r="24" spans="1:8" s="11" customFormat="1" ht="18.75" customHeight="1" x14ac:dyDescent="0.2">
      <c r="A24" s="10"/>
      <c r="B24" s="51" t="s">
        <v>27</v>
      </c>
      <c r="C24" s="51"/>
      <c r="D24" s="51"/>
      <c r="E24" s="51"/>
      <c r="F24" s="51"/>
      <c r="G24" s="51"/>
      <c r="H24" s="10"/>
    </row>
    <row r="25" spans="1:8" customFormat="1" ht="15" x14ac:dyDescent="0.25">
      <c r="A25" s="1"/>
      <c r="B25" s="37"/>
      <c r="C25" s="2"/>
      <c r="D25" s="3"/>
      <c r="E25" s="4"/>
      <c r="F25" s="4"/>
      <c r="G25" s="4"/>
      <c r="H25" s="1"/>
    </row>
    <row r="26" spans="1:8" customFormat="1" ht="72.75" customHeight="1" x14ac:dyDescent="0.25">
      <c r="A26" s="1" t="s">
        <v>28</v>
      </c>
      <c r="B26" s="35" t="s">
        <v>11</v>
      </c>
      <c r="C26" s="6" t="s">
        <v>61</v>
      </c>
      <c r="D26" s="7" t="s">
        <v>20</v>
      </c>
      <c r="E26" s="8">
        <v>2.2999999999999998</v>
      </c>
      <c r="F26" s="8"/>
      <c r="G26" s="8">
        <f>E26*F26</f>
        <v>0</v>
      </c>
      <c r="H26" s="1" t="s">
        <v>57</v>
      </c>
    </row>
    <row r="27" spans="1:8" customFormat="1" ht="15" x14ac:dyDescent="0.25">
      <c r="A27" s="1"/>
      <c r="B27" s="35"/>
      <c r="C27" s="6"/>
      <c r="D27" s="7"/>
      <c r="E27" s="8"/>
      <c r="F27" s="8"/>
      <c r="G27" s="8"/>
      <c r="H27" s="1"/>
    </row>
    <row r="28" spans="1:8" customFormat="1" ht="15" x14ac:dyDescent="0.25">
      <c r="A28" s="1"/>
      <c r="B28" s="35"/>
      <c r="C28" s="6"/>
      <c r="D28" s="7"/>
      <c r="E28" s="8"/>
      <c r="F28" s="8"/>
      <c r="G28" s="8"/>
      <c r="H28" s="1"/>
    </row>
    <row r="29" spans="1:8" customFormat="1" ht="37.5" x14ac:dyDescent="0.35">
      <c r="A29" s="1" t="s">
        <v>28</v>
      </c>
      <c r="B29" s="35" t="s">
        <v>14</v>
      </c>
      <c r="C29" s="6" t="s">
        <v>62</v>
      </c>
      <c r="D29" s="7" t="s">
        <v>18</v>
      </c>
      <c r="E29" s="8">
        <v>1</v>
      </c>
      <c r="F29" s="8"/>
      <c r="G29" s="8">
        <f t="shared" ref="G29:G32" si="1">E29*F29</f>
        <v>0</v>
      </c>
      <c r="H29" s="1" t="s">
        <v>57</v>
      </c>
    </row>
    <row r="30" spans="1:8" customFormat="1" ht="15" x14ac:dyDescent="0.25">
      <c r="A30" s="1"/>
      <c r="B30" s="35"/>
      <c r="C30" s="6"/>
      <c r="D30" s="7"/>
      <c r="E30" s="8"/>
      <c r="F30" s="8"/>
      <c r="G30" s="8"/>
      <c r="H30" s="1"/>
    </row>
    <row r="31" spans="1:8" customFormat="1" ht="15" x14ac:dyDescent="0.25">
      <c r="A31" s="1"/>
      <c r="B31" s="35"/>
      <c r="C31" s="6"/>
      <c r="D31" s="7"/>
      <c r="E31" s="8"/>
      <c r="F31" s="8"/>
      <c r="G31" s="8"/>
      <c r="H31" s="1"/>
    </row>
    <row r="32" spans="1:8" customFormat="1" ht="25" x14ac:dyDescent="0.35">
      <c r="A32" s="1" t="s">
        <v>28</v>
      </c>
      <c r="B32" s="35" t="s">
        <v>19</v>
      </c>
      <c r="C32" s="6" t="s">
        <v>63</v>
      </c>
      <c r="D32" s="7" t="s">
        <v>13</v>
      </c>
      <c r="E32" s="8">
        <v>36</v>
      </c>
      <c r="F32" s="8"/>
      <c r="G32" s="8">
        <f t="shared" si="1"/>
        <v>0</v>
      </c>
      <c r="H32" s="1" t="s">
        <v>57</v>
      </c>
    </row>
    <row r="33" spans="1:8" customFormat="1" ht="15" x14ac:dyDescent="0.25">
      <c r="A33" s="1"/>
      <c r="B33" s="35"/>
      <c r="C33" s="6"/>
      <c r="D33" s="7"/>
      <c r="E33" s="8"/>
      <c r="F33" s="8"/>
      <c r="G33" s="8"/>
      <c r="H33" s="1"/>
    </row>
    <row r="34" spans="1:8" customFormat="1" ht="15" x14ac:dyDescent="0.25">
      <c r="A34" s="1"/>
      <c r="B34" s="37"/>
      <c r="C34" s="2"/>
      <c r="D34" s="3"/>
      <c r="E34" s="4"/>
      <c r="F34" s="4"/>
      <c r="G34" s="4"/>
      <c r="H34" s="1"/>
    </row>
    <row r="35" spans="1:8" customFormat="1" ht="15" x14ac:dyDescent="0.25">
      <c r="A35" s="1"/>
      <c r="B35" s="37"/>
      <c r="C35" s="2"/>
      <c r="D35" s="3"/>
      <c r="E35" s="4"/>
      <c r="F35" s="4"/>
      <c r="G35" s="4"/>
      <c r="H35" s="1"/>
    </row>
    <row r="36" spans="1:8" s="11" customFormat="1" ht="18.75" customHeight="1" x14ac:dyDescent="0.2">
      <c r="A36" s="10"/>
      <c r="B36" s="51" t="s">
        <v>32</v>
      </c>
      <c r="C36" s="51"/>
      <c r="D36" s="51"/>
      <c r="E36" s="51"/>
      <c r="F36" s="51"/>
      <c r="G36" s="12">
        <f>SUM(G26:G32)</f>
        <v>0</v>
      </c>
      <c r="H36" s="10"/>
    </row>
    <row r="37" spans="1:8" customFormat="1" ht="15" x14ac:dyDescent="0.25">
      <c r="A37" s="1"/>
      <c r="B37" s="37"/>
      <c r="C37" s="2"/>
      <c r="D37" s="3"/>
      <c r="E37" s="4"/>
      <c r="F37" s="4"/>
      <c r="G37" s="4"/>
      <c r="H37" s="1"/>
    </row>
    <row r="38" spans="1:8" s="11" customFormat="1" ht="19.5" customHeight="1" x14ac:dyDescent="0.2">
      <c r="A38" s="10"/>
      <c r="B38" s="51" t="s">
        <v>33</v>
      </c>
      <c r="C38" s="51"/>
      <c r="D38" s="51"/>
      <c r="E38" s="51"/>
      <c r="F38" s="51"/>
      <c r="G38" s="51"/>
      <c r="H38" s="10"/>
    </row>
    <row r="39" spans="1:8" customFormat="1" ht="15" x14ac:dyDescent="0.25">
      <c r="A39" s="1"/>
      <c r="B39" s="37"/>
      <c r="C39" s="2"/>
      <c r="D39" s="3"/>
      <c r="E39" s="4"/>
      <c r="F39" s="4"/>
      <c r="G39" s="4"/>
      <c r="H39" s="1"/>
    </row>
    <row r="40" spans="1:8" customFormat="1" ht="112.5" x14ac:dyDescent="0.35">
      <c r="A40" s="1" t="s">
        <v>37</v>
      </c>
      <c r="B40" s="35" t="s">
        <v>11</v>
      </c>
      <c r="C40" s="6" t="s">
        <v>64</v>
      </c>
      <c r="D40" s="7"/>
      <c r="E40" s="8"/>
      <c r="F40" s="8"/>
      <c r="G40" s="8"/>
      <c r="H40" s="1" t="s">
        <v>57</v>
      </c>
    </row>
    <row r="41" spans="1:8" customFormat="1" ht="15" x14ac:dyDescent="0.25">
      <c r="A41" s="1"/>
      <c r="B41" s="35"/>
      <c r="C41" s="6"/>
      <c r="D41" s="7"/>
      <c r="E41" s="8"/>
      <c r="F41" s="8"/>
      <c r="G41" s="8"/>
      <c r="H41" s="1"/>
    </row>
    <row r="42" spans="1:8" customFormat="1" ht="15" x14ac:dyDescent="0.25">
      <c r="A42" s="1" t="s">
        <v>37</v>
      </c>
      <c r="B42" s="35"/>
      <c r="C42" s="42" t="s">
        <v>65</v>
      </c>
      <c r="D42" s="7" t="s">
        <v>13</v>
      </c>
      <c r="E42" s="8">
        <v>16</v>
      </c>
      <c r="F42" s="8"/>
      <c r="G42" s="8">
        <f>E42*F42</f>
        <v>0</v>
      </c>
      <c r="H42" s="1" t="s">
        <v>57</v>
      </c>
    </row>
    <row r="43" spans="1:8" customFormat="1" ht="15" x14ac:dyDescent="0.25">
      <c r="A43" s="1"/>
      <c r="B43" s="35"/>
      <c r="C43" s="42"/>
      <c r="D43" s="7"/>
      <c r="E43" s="8"/>
      <c r="F43" s="8"/>
      <c r="G43" s="8"/>
      <c r="H43" s="1"/>
    </row>
    <row r="44" spans="1:8" customFormat="1" ht="15" x14ac:dyDescent="0.25">
      <c r="A44" s="1" t="s">
        <v>37</v>
      </c>
      <c r="B44" s="35"/>
      <c r="C44" s="42" t="s">
        <v>66</v>
      </c>
      <c r="D44" s="7" t="s">
        <v>13</v>
      </c>
      <c r="E44" s="8">
        <v>8</v>
      </c>
      <c r="F44" s="8"/>
      <c r="G44" s="8">
        <f t="shared" ref="G44:G54" si="2">E44*F44</f>
        <v>0</v>
      </c>
      <c r="H44" s="1" t="s">
        <v>57</v>
      </c>
    </row>
    <row r="45" spans="1:8" customFormat="1" ht="15" x14ac:dyDescent="0.25">
      <c r="A45" s="1"/>
      <c r="B45" s="35"/>
      <c r="C45" s="6"/>
      <c r="D45" s="7"/>
      <c r="E45" s="8"/>
      <c r="F45" s="8"/>
      <c r="G45" s="8"/>
      <c r="H45" s="1"/>
    </row>
    <row r="46" spans="1:8" customFormat="1" ht="69" customHeight="1" x14ac:dyDescent="0.35">
      <c r="A46" s="1" t="s">
        <v>37</v>
      </c>
      <c r="B46" s="35" t="s">
        <v>14</v>
      </c>
      <c r="C46" s="6" t="s">
        <v>67</v>
      </c>
      <c r="D46" s="7" t="s">
        <v>18</v>
      </c>
      <c r="E46" s="8">
        <v>1</v>
      </c>
      <c r="F46" s="8"/>
      <c r="G46" s="8">
        <f t="shared" si="2"/>
        <v>0</v>
      </c>
      <c r="H46" s="1" t="s">
        <v>57</v>
      </c>
    </row>
    <row r="47" spans="1:8" customFormat="1" ht="15" x14ac:dyDescent="0.25">
      <c r="A47" s="1"/>
      <c r="B47" s="35"/>
      <c r="C47" s="6"/>
      <c r="D47" s="7"/>
      <c r="E47" s="8"/>
      <c r="F47" s="8"/>
      <c r="G47" s="8"/>
      <c r="H47" s="1"/>
    </row>
    <row r="48" spans="1:8" customFormat="1" ht="92.25" customHeight="1" x14ac:dyDescent="0.35">
      <c r="A48" s="1" t="s">
        <v>37</v>
      </c>
      <c r="B48" s="35" t="s">
        <v>16</v>
      </c>
      <c r="C48" s="6" t="s">
        <v>68</v>
      </c>
      <c r="D48" s="7"/>
      <c r="E48" s="8"/>
      <c r="F48" s="8"/>
      <c r="G48" s="8"/>
      <c r="H48" s="1" t="s">
        <v>57</v>
      </c>
    </row>
    <row r="49" spans="1:9" customFormat="1" ht="15" x14ac:dyDescent="0.25">
      <c r="A49" s="1"/>
      <c r="B49" s="35"/>
      <c r="C49" s="6"/>
      <c r="D49" s="7"/>
      <c r="E49" s="8"/>
      <c r="F49" s="8"/>
      <c r="G49" s="8"/>
      <c r="H49" s="1"/>
    </row>
    <row r="50" spans="1:9" customFormat="1" ht="14.5" x14ac:dyDescent="0.35">
      <c r="A50" s="1" t="s">
        <v>37</v>
      </c>
      <c r="B50" s="35"/>
      <c r="C50" s="42" t="s">
        <v>39</v>
      </c>
      <c r="D50" s="44" t="s">
        <v>13</v>
      </c>
      <c r="E50" s="45">
        <v>8</v>
      </c>
      <c r="F50" s="45"/>
      <c r="G50" s="8">
        <f t="shared" si="2"/>
        <v>0</v>
      </c>
      <c r="H50" s="1" t="s">
        <v>57</v>
      </c>
    </row>
    <row r="51" spans="1:9" customFormat="1" ht="15" x14ac:dyDescent="0.25">
      <c r="A51" s="1"/>
      <c r="B51" s="35"/>
      <c r="C51" s="42"/>
      <c r="D51" s="44"/>
      <c r="E51" s="45"/>
      <c r="F51" s="45"/>
      <c r="G51" s="8"/>
      <c r="H51" s="1"/>
    </row>
    <row r="52" spans="1:9" customFormat="1" ht="14.5" x14ac:dyDescent="0.35">
      <c r="A52" s="1" t="s">
        <v>37</v>
      </c>
      <c r="B52" s="35"/>
      <c r="C52" s="42" t="s">
        <v>40</v>
      </c>
      <c r="D52" s="44" t="s">
        <v>13</v>
      </c>
      <c r="E52" s="45">
        <v>36</v>
      </c>
      <c r="F52" s="45"/>
      <c r="G52" s="8">
        <f t="shared" si="2"/>
        <v>0</v>
      </c>
      <c r="H52" s="1" t="s">
        <v>57</v>
      </c>
    </row>
    <row r="53" spans="1:9" customFormat="1" ht="15" x14ac:dyDescent="0.25">
      <c r="A53" s="1"/>
      <c r="B53" s="35"/>
      <c r="C53" s="42"/>
      <c r="D53" s="44"/>
      <c r="E53" s="45"/>
      <c r="F53" s="45"/>
      <c r="G53" s="8"/>
      <c r="H53" s="1"/>
    </row>
    <row r="54" spans="1:9" customFormat="1" ht="15" x14ac:dyDescent="0.25">
      <c r="A54" s="1" t="s">
        <v>37</v>
      </c>
      <c r="B54" s="35"/>
      <c r="C54" s="42" t="s">
        <v>69</v>
      </c>
      <c r="D54" s="44" t="s">
        <v>13</v>
      </c>
      <c r="E54" s="45">
        <v>6.5</v>
      </c>
      <c r="F54" s="45"/>
      <c r="G54" s="8">
        <f t="shared" si="2"/>
        <v>0</v>
      </c>
      <c r="H54" s="1" t="s">
        <v>57</v>
      </c>
    </row>
    <row r="55" spans="1:9" customFormat="1" ht="15" x14ac:dyDescent="0.25">
      <c r="A55" s="1"/>
      <c r="B55" s="37"/>
      <c r="C55" s="2"/>
      <c r="D55" s="3"/>
      <c r="E55" s="4"/>
      <c r="F55" s="4"/>
      <c r="G55" s="8"/>
      <c r="H55" s="1"/>
    </row>
    <row r="56" spans="1:9" customFormat="1" ht="15" x14ac:dyDescent="0.25">
      <c r="A56" s="1"/>
      <c r="B56" s="37"/>
      <c r="C56" s="2"/>
      <c r="D56" s="3"/>
      <c r="E56" s="4"/>
      <c r="F56" s="4"/>
      <c r="G56" s="4"/>
      <c r="H56" s="1"/>
    </row>
    <row r="57" spans="1:9" s="11" customFormat="1" ht="18" customHeight="1" x14ac:dyDescent="0.2">
      <c r="A57" s="10"/>
      <c r="B57" s="51" t="s">
        <v>33</v>
      </c>
      <c r="C57" s="51"/>
      <c r="D57" s="51"/>
      <c r="E57" s="51"/>
      <c r="F57" s="51"/>
      <c r="G57" s="12">
        <f>SUM(G40:G54)</f>
        <v>0</v>
      </c>
      <c r="H57" s="10"/>
    </row>
    <row r="58" spans="1:9" customFormat="1" ht="15" x14ac:dyDescent="0.25">
      <c r="A58" s="1"/>
      <c r="B58" s="37"/>
      <c r="C58" s="2"/>
      <c r="D58" s="3"/>
      <c r="E58" s="4"/>
      <c r="F58" s="4"/>
      <c r="G58" s="4"/>
      <c r="H58" s="1"/>
    </row>
    <row r="59" spans="1:9" customFormat="1" ht="15" x14ac:dyDescent="0.25">
      <c r="A59" s="1"/>
      <c r="B59" s="38"/>
      <c r="H59" s="1"/>
    </row>
    <row r="60" spans="1:9" s="11" customFormat="1" ht="21" customHeight="1" x14ac:dyDescent="0.3">
      <c r="A60" s="10"/>
      <c r="B60" s="51" t="s">
        <v>42</v>
      </c>
      <c r="C60" s="51"/>
      <c r="D60" s="51"/>
      <c r="E60" s="51"/>
      <c r="F60" s="51"/>
      <c r="G60" s="51"/>
    </row>
    <row r="61" spans="1:9" customFormat="1" ht="15" x14ac:dyDescent="0.25">
      <c r="A61" s="1"/>
      <c r="B61" s="37"/>
      <c r="C61" s="2"/>
      <c r="D61" s="3"/>
      <c r="E61" s="4"/>
      <c r="F61" s="4"/>
      <c r="G61" s="4"/>
      <c r="H61" s="1"/>
    </row>
    <row r="62" spans="1:9" customFormat="1" ht="172.5" customHeight="1" x14ac:dyDescent="0.35">
      <c r="A62" s="1" t="s">
        <v>37</v>
      </c>
      <c r="B62" s="35" t="s">
        <v>11</v>
      </c>
      <c r="C62" s="6" t="s">
        <v>70</v>
      </c>
      <c r="D62" s="35" t="s">
        <v>18</v>
      </c>
      <c r="E62" s="43">
        <v>1</v>
      </c>
      <c r="F62" s="43"/>
      <c r="G62" s="43">
        <f>E62*F62</f>
        <v>0</v>
      </c>
      <c r="H62" s="10" t="s">
        <v>57</v>
      </c>
      <c r="I62" s="11"/>
    </row>
    <row r="63" spans="1:9" customFormat="1" ht="13.5" customHeight="1" x14ac:dyDescent="0.25">
      <c r="A63" s="1"/>
      <c r="B63" s="35"/>
      <c r="C63" s="6"/>
      <c r="D63" s="7"/>
      <c r="E63" s="8"/>
      <c r="F63" s="8"/>
      <c r="G63" s="43"/>
      <c r="H63" s="10"/>
      <c r="I63" s="11"/>
    </row>
    <row r="64" spans="1:9" customFormat="1" ht="21.75" customHeight="1" x14ac:dyDescent="0.25">
      <c r="A64" s="1"/>
      <c r="B64" s="35"/>
      <c r="C64" s="6"/>
      <c r="D64" s="7"/>
      <c r="E64" s="8"/>
      <c r="F64" s="8"/>
      <c r="G64" s="43"/>
      <c r="H64" s="10"/>
      <c r="I64" s="11"/>
    </row>
    <row r="65" spans="1:10" customFormat="1" ht="21.75" customHeight="1" x14ac:dyDescent="0.25">
      <c r="B65" s="35"/>
      <c r="C65" s="6"/>
      <c r="D65" s="7"/>
      <c r="E65" s="8"/>
      <c r="F65" s="8"/>
      <c r="G65" s="43"/>
      <c r="H65" s="10"/>
      <c r="I65" s="10"/>
      <c r="J65" s="1"/>
    </row>
    <row r="66" spans="1:10" customFormat="1" ht="15" x14ac:dyDescent="0.25">
      <c r="B66" s="40"/>
      <c r="C66" s="11"/>
      <c r="D66" s="11"/>
      <c r="E66" s="11"/>
      <c r="F66" s="11"/>
      <c r="G66" s="43"/>
      <c r="H66" s="11"/>
      <c r="I66" s="11"/>
    </row>
    <row r="67" spans="1:10" customFormat="1" ht="409.5" customHeight="1" x14ac:dyDescent="0.35">
      <c r="B67" s="35" t="s">
        <v>14</v>
      </c>
      <c r="C67" s="16" t="s">
        <v>44</v>
      </c>
      <c r="D67" s="35" t="s">
        <v>18</v>
      </c>
      <c r="E67" s="43">
        <v>1</v>
      </c>
      <c r="F67" s="43"/>
      <c r="G67" s="43">
        <f t="shared" ref="G67" si="3">E67*F67</f>
        <v>0</v>
      </c>
      <c r="H67" s="10"/>
      <c r="I67" s="10"/>
      <c r="J67" s="1"/>
    </row>
    <row r="68" spans="1:10" customFormat="1" ht="15" x14ac:dyDescent="0.25">
      <c r="B68" s="37"/>
      <c r="C68" s="2"/>
      <c r="D68" s="3"/>
      <c r="E68" s="4"/>
      <c r="F68" s="4"/>
      <c r="G68" s="4"/>
      <c r="H68" s="1"/>
      <c r="I68" s="1"/>
      <c r="J68" s="1"/>
    </row>
    <row r="69" spans="1:10" s="11" customFormat="1" ht="15.75" customHeight="1" x14ac:dyDescent="0.3">
      <c r="A69" s="10"/>
      <c r="B69" s="51" t="s">
        <v>42</v>
      </c>
      <c r="C69" s="51"/>
      <c r="D69" s="51"/>
      <c r="E69" s="51"/>
      <c r="F69" s="51"/>
      <c r="G69" s="12">
        <f>SUM(G62:G67)</f>
        <v>0</v>
      </c>
      <c r="H69" s="10"/>
    </row>
    <row r="70" spans="1:10" customFormat="1" ht="15" x14ac:dyDescent="0.25">
      <c r="B70" s="39"/>
      <c r="C70" s="5"/>
      <c r="D70" s="28"/>
      <c r="E70" s="29"/>
      <c r="F70" s="29"/>
      <c r="G70" s="29"/>
      <c r="H70" s="1"/>
      <c r="I70" s="1"/>
      <c r="J70" s="1"/>
    </row>
    <row r="71" spans="1:10" customFormat="1" ht="15" x14ac:dyDescent="0.25">
      <c r="B71" s="35"/>
      <c r="C71" s="52" t="s">
        <v>45</v>
      </c>
      <c r="D71" s="52"/>
      <c r="E71" s="52"/>
      <c r="F71" s="52"/>
      <c r="G71" s="52"/>
      <c r="H71" s="1"/>
      <c r="I71" s="1"/>
      <c r="J71" s="1"/>
    </row>
    <row r="72" spans="1:10" customFormat="1" ht="15" x14ac:dyDescent="0.25">
      <c r="B72" s="35"/>
      <c r="C72" s="16"/>
      <c r="D72" s="15"/>
      <c r="E72" s="17"/>
      <c r="F72" s="17"/>
      <c r="G72" s="17"/>
      <c r="H72" s="1"/>
      <c r="I72" s="1"/>
      <c r="J72" s="1"/>
    </row>
    <row r="73" spans="1:10" customFormat="1" ht="15" x14ac:dyDescent="0.25">
      <c r="B73" s="35"/>
      <c r="C73" s="16"/>
      <c r="D73" s="15"/>
      <c r="E73" s="17"/>
      <c r="F73" s="17"/>
      <c r="G73" s="17"/>
      <c r="H73" s="1"/>
      <c r="I73" s="1"/>
      <c r="J73" s="1"/>
    </row>
    <row r="74" spans="1:10" customFormat="1" ht="15" customHeight="1" x14ac:dyDescent="0.25">
      <c r="B74" s="36"/>
      <c r="C74" s="55" t="str">
        <f>B11</f>
        <v>Rušenje, čišćenje i demontaža</v>
      </c>
      <c r="D74" s="56"/>
      <c r="E74" s="56"/>
      <c r="F74" s="57"/>
      <c r="G74" s="12">
        <f>G22</f>
        <v>0</v>
      </c>
      <c r="H74" s="1"/>
      <c r="I74" s="1"/>
      <c r="J74" s="1"/>
    </row>
    <row r="75" spans="1:10" customFormat="1" ht="15" customHeight="1" x14ac:dyDescent="0.25">
      <c r="B75" s="36"/>
      <c r="C75" s="55" t="str">
        <f>B24</f>
        <v>Betonski, armirano betonski i bravarski radovi</v>
      </c>
      <c r="D75" s="56"/>
      <c r="E75" s="56"/>
      <c r="F75" s="57"/>
      <c r="G75" s="12">
        <f>G36</f>
        <v>0</v>
      </c>
      <c r="H75" s="1"/>
      <c r="I75" s="1"/>
      <c r="J75" s="1"/>
    </row>
    <row r="76" spans="1:10" customFormat="1" ht="15" customHeight="1" x14ac:dyDescent="0.25">
      <c r="B76" s="36"/>
      <c r="C76" s="55" t="str">
        <f>B38</f>
        <v>Zidarski i izolaterski radovi</v>
      </c>
      <c r="D76" s="56"/>
      <c r="E76" s="56"/>
      <c r="F76" s="57"/>
      <c r="G76" s="12">
        <f>G57</f>
        <v>0</v>
      </c>
      <c r="H76" s="1"/>
      <c r="I76" s="1"/>
      <c r="J76" s="1"/>
    </row>
    <row r="77" spans="1:10" customFormat="1" ht="15" customHeight="1" x14ac:dyDescent="0.25">
      <c r="B77" s="36"/>
      <c r="C77" s="55" t="str">
        <f>B60</f>
        <v>Stolarski i obrtnički radovi</v>
      </c>
      <c r="D77" s="56"/>
      <c r="E77" s="56"/>
      <c r="F77" s="57"/>
      <c r="G77" s="12">
        <f>G69</f>
        <v>0</v>
      </c>
      <c r="H77" s="1"/>
      <c r="I77" s="1"/>
      <c r="J77" s="1"/>
    </row>
    <row r="78" spans="1:10" customFormat="1" ht="15" customHeight="1" x14ac:dyDescent="0.25">
      <c r="B78" s="35"/>
      <c r="C78" s="16"/>
      <c r="D78" s="15"/>
      <c r="E78" s="17"/>
      <c r="F78" s="17"/>
      <c r="G78" s="17"/>
      <c r="H78" s="1"/>
      <c r="I78" s="1"/>
      <c r="J78" s="1"/>
    </row>
    <row r="79" spans="1:10" customFormat="1" ht="15" customHeight="1" x14ac:dyDescent="0.25">
      <c r="B79" s="35"/>
      <c r="C79" s="54" t="s">
        <v>46</v>
      </c>
      <c r="D79" s="54"/>
      <c r="E79" s="54"/>
      <c r="F79" s="54"/>
      <c r="G79" s="22">
        <f>SUM(G74:G77)</f>
        <v>0</v>
      </c>
      <c r="H79" s="1"/>
      <c r="I79" s="1"/>
      <c r="J79" s="1"/>
    </row>
    <row r="80" spans="1:10" customFormat="1" ht="15" customHeight="1" x14ac:dyDescent="0.25">
      <c r="B80" s="35"/>
      <c r="C80" s="54" t="s">
        <v>48</v>
      </c>
      <c r="D80" s="54"/>
      <c r="E80" s="54"/>
      <c r="F80" s="54"/>
      <c r="G80" s="22">
        <f>0.25*G79</f>
        <v>0</v>
      </c>
      <c r="H80" s="1"/>
      <c r="I80" s="1"/>
      <c r="J80" s="1"/>
    </row>
    <row r="81" spans="2:7" customFormat="1" ht="15" customHeight="1" x14ac:dyDescent="0.25">
      <c r="B81" s="36"/>
      <c r="C81" s="51" t="s">
        <v>47</v>
      </c>
      <c r="D81" s="51"/>
      <c r="E81" s="51"/>
      <c r="F81" s="51"/>
      <c r="G81" s="12">
        <f>G79+G80</f>
        <v>0</v>
      </c>
    </row>
  </sheetData>
  <mergeCells count="21">
    <mergeCell ref="B60:G60"/>
    <mergeCell ref="D4:G5"/>
    <mergeCell ref="D2:G2"/>
    <mergeCell ref="D3:G3"/>
    <mergeCell ref="C4:C5"/>
    <mergeCell ref="B7:G7"/>
    <mergeCell ref="B11:G11"/>
    <mergeCell ref="B22:F22"/>
    <mergeCell ref="B24:G24"/>
    <mergeCell ref="B36:F36"/>
    <mergeCell ref="B38:G38"/>
    <mergeCell ref="B57:F57"/>
    <mergeCell ref="C79:F79"/>
    <mergeCell ref="C80:F80"/>
    <mergeCell ref="C81:F81"/>
    <mergeCell ref="B69:F69"/>
    <mergeCell ref="C71:G71"/>
    <mergeCell ref="C74:F74"/>
    <mergeCell ref="C75:F75"/>
    <mergeCell ref="C76:F76"/>
    <mergeCell ref="C77:F77"/>
  </mergeCells>
  <pageMargins left="0.7" right="0.7" top="0.75" bottom="0.75" header="0.3" footer="0.3"/>
  <pageSetup paperSize="9" scale="88" orientation="portrait" verticalDpi="0" r:id="rId1"/>
  <rowBreaks count="3" manualBreakCount="3">
    <brk id="37" max="16383" man="1"/>
    <brk id="59" max="16383" man="1"/>
    <brk id="7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4"/>
  <sheetViews>
    <sheetView topLeftCell="B61" zoomScaleNormal="100" workbookViewId="0">
      <selection activeCell="G75" sqref="G75"/>
    </sheetView>
  </sheetViews>
  <sheetFormatPr defaultColWidth="9.1796875" defaultRowHeight="11.5" x14ac:dyDescent="0.25"/>
  <cols>
    <col min="1" max="1" width="0" style="1" hidden="1" customWidth="1"/>
    <col min="2" max="2" width="5.453125" style="37" customWidth="1"/>
    <col min="3" max="3" width="62.54296875" style="2" customWidth="1"/>
    <col min="4" max="4" width="5.7265625" style="3" customWidth="1"/>
    <col min="5" max="5" width="7.54296875" style="4" customWidth="1"/>
    <col min="6" max="7" width="8.81640625" style="4" customWidth="1"/>
    <col min="8" max="8" width="0" style="1" hidden="1" customWidth="1"/>
    <col min="9" max="9" width="9.1796875" style="1" customWidth="1"/>
    <col min="10" max="16384" width="9.1796875" style="1"/>
  </cols>
  <sheetData>
    <row r="1" spans="1:8" customFormat="1" ht="15" x14ac:dyDescent="0.25">
      <c r="A1" s="1"/>
      <c r="B1" s="35"/>
      <c r="C1" s="6"/>
      <c r="D1" s="7"/>
      <c r="E1" s="8"/>
      <c r="F1" s="8"/>
      <c r="G1" s="8"/>
      <c r="H1" s="1"/>
    </row>
    <row r="2" spans="1:8" customFormat="1" ht="14.5" x14ac:dyDescent="0.35">
      <c r="A2" s="1"/>
      <c r="B2" s="35"/>
      <c r="C2" s="9" t="s">
        <v>0</v>
      </c>
      <c r="D2" s="59" t="s">
        <v>71</v>
      </c>
      <c r="E2" s="60"/>
      <c r="F2" s="60"/>
      <c r="G2" s="61"/>
      <c r="H2" s="1"/>
    </row>
    <row r="3" spans="1:8" customFormat="1" ht="14.5" x14ac:dyDescent="0.35">
      <c r="A3" s="1"/>
      <c r="B3" s="35"/>
      <c r="C3" s="9" t="s">
        <v>2</v>
      </c>
      <c r="D3" s="62" t="s">
        <v>72</v>
      </c>
      <c r="E3" s="63"/>
      <c r="F3" s="63"/>
      <c r="G3" s="64"/>
      <c r="H3" s="1"/>
    </row>
    <row r="4" spans="1:8" customFormat="1" ht="15" customHeight="1" x14ac:dyDescent="0.35">
      <c r="A4" s="1"/>
      <c r="B4" s="35"/>
      <c r="C4" s="58" t="s">
        <v>3</v>
      </c>
      <c r="D4" s="65" t="s">
        <v>54</v>
      </c>
      <c r="E4" s="65"/>
      <c r="F4" s="65"/>
      <c r="G4" s="65"/>
      <c r="H4" s="1"/>
    </row>
    <row r="5" spans="1:8" customFormat="1" ht="20.25" customHeight="1" x14ac:dyDescent="0.35">
      <c r="A5" s="1"/>
      <c r="B5" s="35"/>
      <c r="C5" s="58"/>
      <c r="D5" s="65"/>
      <c r="E5" s="65"/>
      <c r="F5" s="65"/>
      <c r="G5" s="65"/>
      <c r="H5" s="1"/>
    </row>
    <row r="6" spans="1:8" customFormat="1" ht="20.25" customHeight="1" x14ac:dyDescent="0.25">
      <c r="A6" s="1"/>
      <c r="B6" s="35"/>
      <c r="C6" s="26"/>
      <c r="D6" s="27"/>
      <c r="E6" s="27"/>
      <c r="F6" s="27"/>
      <c r="G6" s="27"/>
      <c r="H6" s="1"/>
    </row>
    <row r="7" spans="1:8" customFormat="1" ht="18" customHeight="1" x14ac:dyDescent="0.35">
      <c r="A7" s="1"/>
      <c r="B7" s="53" t="s">
        <v>51</v>
      </c>
      <c r="C7" s="53"/>
      <c r="D7" s="53"/>
      <c r="E7" s="53"/>
      <c r="F7" s="53"/>
      <c r="G7" s="53"/>
      <c r="H7" s="1"/>
    </row>
    <row r="8" spans="1:8" customFormat="1" ht="15" x14ac:dyDescent="0.25">
      <c r="A8" s="1"/>
      <c r="B8" s="37"/>
      <c r="C8" s="2"/>
      <c r="D8" s="3"/>
      <c r="E8" s="4"/>
      <c r="F8" s="4"/>
      <c r="G8" s="4"/>
      <c r="H8" s="1"/>
    </row>
    <row r="9" spans="1:8" customFormat="1" ht="52" x14ac:dyDescent="0.35">
      <c r="A9" s="1"/>
      <c r="B9" s="24" t="s">
        <v>4</v>
      </c>
      <c r="C9" s="24" t="s">
        <v>5</v>
      </c>
      <c r="D9" s="25" t="s">
        <v>6</v>
      </c>
      <c r="E9" s="25" t="s">
        <v>52</v>
      </c>
      <c r="F9" s="25" t="s">
        <v>7</v>
      </c>
      <c r="G9" s="25" t="s">
        <v>8</v>
      </c>
      <c r="H9" s="1"/>
    </row>
    <row r="10" spans="1:8" customFormat="1" ht="15" x14ac:dyDescent="0.25">
      <c r="A10" s="1"/>
      <c r="B10" s="37"/>
      <c r="C10" s="2"/>
      <c r="D10" s="3"/>
      <c r="E10" s="4"/>
      <c r="F10" s="4"/>
      <c r="G10" s="4"/>
      <c r="H10" s="1"/>
    </row>
    <row r="11" spans="1:8" s="11" customFormat="1" ht="19.5" customHeight="1" x14ac:dyDescent="0.3">
      <c r="A11" s="10"/>
      <c r="B11" s="51" t="s">
        <v>9</v>
      </c>
      <c r="C11" s="51"/>
      <c r="D11" s="51"/>
      <c r="E11" s="51"/>
      <c r="F11" s="51"/>
      <c r="G11" s="51"/>
      <c r="H11" s="10"/>
    </row>
    <row r="12" spans="1:8" customFormat="1" ht="15" x14ac:dyDescent="0.25">
      <c r="A12" s="1"/>
      <c r="B12" s="37"/>
      <c r="C12" s="2"/>
      <c r="D12" s="3"/>
      <c r="E12" s="4"/>
      <c r="F12" s="4"/>
      <c r="G12" s="4"/>
      <c r="H12" s="1"/>
    </row>
    <row r="13" spans="1:8" customFormat="1" ht="37.5" x14ac:dyDescent="0.35">
      <c r="A13" s="1" t="s">
        <v>10</v>
      </c>
      <c r="B13" s="35" t="s">
        <v>11</v>
      </c>
      <c r="C13" s="6" t="s">
        <v>73</v>
      </c>
      <c r="D13" s="35" t="s">
        <v>13</v>
      </c>
      <c r="E13" s="43">
        <v>70</v>
      </c>
      <c r="F13" s="43"/>
      <c r="G13" s="43">
        <f>E13*F13</f>
        <v>0</v>
      </c>
      <c r="H13" s="1" t="s">
        <v>57</v>
      </c>
    </row>
    <row r="14" spans="1:8" customFormat="1" ht="15" x14ac:dyDescent="0.25">
      <c r="A14" s="1"/>
      <c r="B14" s="35"/>
      <c r="C14" s="6"/>
      <c r="D14" s="35"/>
      <c r="E14" s="43"/>
      <c r="F14" s="43"/>
      <c r="G14" s="43"/>
      <c r="H14" s="1"/>
    </row>
    <row r="15" spans="1:8" customFormat="1" ht="25" x14ac:dyDescent="0.35">
      <c r="A15" s="1" t="s">
        <v>10</v>
      </c>
      <c r="B15" s="35" t="s">
        <v>14</v>
      </c>
      <c r="C15" s="42" t="s">
        <v>60</v>
      </c>
      <c r="D15" s="35" t="s">
        <v>18</v>
      </c>
      <c r="E15" s="43">
        <v>1</v>
      </c>
      <c r="F15" s="43"/>
      <c r="G15" s="43">
        <f t="shared" ref="G15" si="0">E15*F15</f>
        <v>0</v>
      </c>
      <c r="H15" s="1" t="s">
        <v>57</v>
      </c>
    </row>
    <row r="16" spans="1:8" customFormat="1" ht="15" x14ac:dyDescent="0.25">
      <c r="A16" s="1"/>
      <c r="B16" s="35"/>
      <c r="C16" s="6"/>
      <c r="D16" s="7"/>
      <c r="E16" s="8"/>
      <c r="F16" s="8"/>
      <c r="G16" s="8"/>
      <c r="H16" s="1"/>
    </row>
    <row r="17" spans="1:9" customFormat="1" ht="15" x14ac:dyDescent="0.25">
      <c r="A17" s="1"/>
      <c r="B17" s="37"/>
      <c r="C17" s="2"/>
      <c r="D17" s="3"/>
      <c r="E17" s="4"/>
      <c r="F17" s="4"/>
      <c r="G17" s="4"/>
      <c r="H17" s="1"/>
    </row>
    <row r="18" spans="1:9" s="11" customFormat="1" ht="16.5" customHeight="1" x14ac:dyDescent="0.3">
      <c r="A18" s="10"/>
      <c r="B18" s="55" t="s">
        <v>50</v>
      </c>
      <c r="C18" s="56"/>
      <c r="D18" s="56"/>
      <c r="E18" s="56"/>
      <c r="F18" s="57"/>
      <c r="G18" s="12">
        <f>SUM(G13:G15)</f>
        <v>0</v>
      </c>
      <c r="H18" s="10"/>
    </row>
    <row r="19" spans="1:9" customFormat="1" ht="15" x14ac:dyDescent="0.25">
      <c r="A19" s="1"/>
      <c r="B19" s="37"/>
      <c r="C19" s="2"/>
      <c r="D19" s="3"/>
      <c r="E19" s="4"/>
      <c r="F19" s="4"/>
      <c r="G19" s="4"/>
      <c r="H19" s="1"/>
    </row>
    <row r="20" spans="1:9" s="11" customFormat="1" ht="18.75" customHeight="1" x14ac:dyDescent="0.2">
      <c r="A20" s="10"/>
      <c r="B20" s="51" t="s">
        <v>27</v>
      </c>
      <c r="C20" s="51"/>
      <c r="D20" s="51"/>
      <c r="E20" s="51"/>
      <c r="F20" s="51"/>
      <c r="G20" s="51"/>
      <c r="H20" s="10"/>
    </row>
    <row r="21" spans="1:9" customFormat="1" ht="15" x14ac:dyDescent="0.25">
      <c r="A21" s="1"/>
      <c r="B21" s="37"/>
      <c r="C21" s="2"/>
      <c r="D21" s="3"/>
      <c r="E21" s="4"/>
      <c r="F21" s="4"/>
      <c r="G21" s="4"/>
      <c r="H21" s="1"/>
    </row>
    <row r="22" spans="1:9" customFormat="1" ht="25" x14ac:dyDescent="0.35">
      <c r="A22" s="1" t="s">
        <v>28</v>
      </c>
      <c r="B22" s="35" t="s">
        <v>11</v>
      </c>
      <c r="C22" s="42" t="s">
        <v>74</v>
      </c>
      <c r="D22" s="35" t="s">
        <v>20</v>
      </c>
      <c r="E22" s="43">
        <v>0.1</v>
      </c>
      <c r="F22" s="43"/>
      <c r="G22" s="43">
        <f>E22*F22</f>
        <v>0</v>
      </c>
      <c r="H22" s="10" t="s">
        <v>57</v>
      </c>
      <c r="I22" s="11"/>
    </row>
    <row r="23" spans="1:9" customFormat="1" ht="15" x14ac:dyDescent="0.25">
      <c r="A23" s="1"/>
      <c r="B23" s="35"/>
      <c r="C23" s="6"/>
      <c r="D23" s="35"/>
      <c r="E23" s="43"/>
      <c r="F23" s="43"/>
      <c r="G23" s="43"/>
      <c r="H23" s="10"/>
      <c r="I23" s="11"/>
    </row>
    <row r="24" spans="1:9" customFormat="1" ht="25" x14ac:dyDescent="0.35">
      <c r="A24" s="1" t="s">
        <v>28</v>
      </c>
      <c r="B24" s="35" t="s">
        <v>14</v>
      </c>
      <c r="C24" s="42" t="s">
        <v>77</v>
      </c>
      <c r="D24" s="35" t="s">
        <v>20</v>
      </c>
      <c r="E24" s="43">
        <v>0.5</v>
      </c>
      <c r="F24" s="43"/>
      <c r="G24" s="43">
        <f t="shared" ref="G24:G26" si="1">E24*F24</f>
        <v>0</v>
      </c>
      <c r="H24" s="10" t="s">
        <v>57</v>
      </c>
      <c r="I24" s="11"/>
    </row>
    <row r="25" spans="1:9" customFormat="1" ht="15" x14ac:dyDescent="0.25">
      <c r="A25" s="1"/>
      <c r="B25" s="35"/>
      <c r="C25" s="6"/>
      <c r="D25" s="35"/>
      <c r="E25" s="43"/>
      <c r="F25" s="43"/>
      <c r="G25" s="43"/>
      <c r="H25" s="10"/>
      <c r="I25" s="11"/>
    </row>
    <row r="26" spans="1:9" customFormat="1" ht="37.5" x14ac:dyDescent="0.35">
      <c r="A26" s="1" t="s">
        <v>28</v>
      </c>
      <c r="B26" s="35" t="s">
        <v>16</v>
      </c>
      <c r="C26" s="6" t="s">
        <v>62</v>
      </c>
      <c r="D26" s="35" t="s">
        <v>18</v>
      </c>
      <c r="E26" s="43">
        <v>1</v>
      </c>
      <c r="F26" s="43"/>
      <c r="G26" s="43">
        <f t="shared" si="1"/>
        <v>0</v>
      </c>
      <c r="H26" s="10" t="s">
        <v>57</v>
      </c>
      <c r="I26" s="11"/>
    </row>
    <row r="27" spans="1:9" customFormat="1" ht="15" x14ac:dyDescent="0.25">
      <c r="A27" s="1"/>
      <c r="B27" s="37"/>
      <c r="C27" s="2"/>
      <c r="D27" s="3"/>
      <c r="E27" s="4"/>
      <c r="F27" s="4"/>
      <c r="G27" s="4"/>
      <c r="H27" s="1"/>
    </row>
    <row r="28" spans="1:9" customFormat="1" ht="15" x14ac:dyDescent="0.25">
      <c r="A28" s="1"/>
      <c r="B28" s="37"/>
      <c r="C28" s="2"/>
      <c r="D28" s="3"/>
      <c r="E28" s="4"/>
      <c r="F28" s="4"/>
      <c r="G28" s="4"/>
      <c r="H28" s="1"/>
    </row>
    <row r="29" spans="1:9" s="11" customFormat="1" ht="18.75" customHeight="1" x14ac:dyDescent="0.2">
      <c r="A29" s="10"/>
      <c r="B29" s="51" t="s">
        <v>32</v>
      </c>
      <c r="C29" s="51"/>
      <c r="D29" s="51"/>
      <c r="E29" s="51"/>
      <c r="F29" s="51"/>
      <c r="G29" s="12">
        <f>SUM(G22:G26)</f>
        <v>0</v>
      </c>
      <c r="H29" s="10"/>
    </row>
    <row r="30" spans="1:9" customFormat="1" ht="15" x14ac:dyDescent="0.25">
      <c r="A30" s="1"/>
      <c r="B30" s="37"/>
      <c r="C30" s="2"/>
      <c r="D30" s="3"/>
      <c r="E30" s="4"/>
      <c r="F30" s="4"/>
      <c r="G30" s="4"/>
      <c r="H30" s="1"/>
    </row>
    <row r="31" spans="1:9" s="11" customFormat="1" ht="19.5" customHeight="1" x14ac:dyDescent="0.2">
      <c r="A31" s="10"/>
      <c r="B31" s="51" t="s">
        <v>33</v>
      </c>
      <c r="C31" s="51"/>
      <c r="D31" s="51"/>
      <c r="E31" s="51"/>
      <c r="F31" s="51"/>
      <c r="G31" s="51"/>
      <c r="H31" s="10"/>
    </row>
    <row r="32" spans="1:9" customFormat="1" ht="15" x14ac:dyDescent="0.25">
      <c r="A32" s="1"/>
      <c r="B32" s="37"/>
      <c r="C32" s="2"/>
      <c r="D32" s="3"/>
      <c r="E32" s="4"/>
      <c r="F32" s="4"/>
      <c r="G32" s="4"/>
      <c r="H32" s="1"/>
    </row>
    <row r="33" spans="1:8" customFormat="1" ht="125" x14ac:dyDescent="0.35">
      <c r="A33" s="1" t="s">
        <v>37</v>
      </c>
      <c r="B33" s="35" t="s">
        <v>11</v>
      </c>
      <c r="C33" s="6" t="s">
        <v>75</v>
      </c>
      <c r="D33" s="35"/>
      <c r="E33" s="43"/>
      <c r="F33" s="43"/>
      <c r="G33" s="43"/>
      <c r="H33" s="1" t="s">
        <v>57</v>
      </c>
    </row>
    <row r="34" spans="1:8" customFormat="1" ht="15" x14ac:dyDescent="0.25">
      <c r="A34" s="1"/>
      <c r="B34" s="35"/>
      <c r="C34" s="6"/>
      <c r="D34" s="35"/>
      <c r="E34" s="43"/>
      <c r="F34" s="43"/>
      <c r="G34" s="43"/>
      <c r="H34" s="1"/>
    </row>
    <row r="35" spans="1:8" customFormat="1" ht="15" x14ac:dyDescent="0.25">
      <c r="A35" s="1" t="s">
        <v>37</v>
      </c>
      <c r="B35" s="35"/>
      <c r="C35" s="42" t="s">
        <v>65</v>
      </c>
      <c r="D35" s="35" t="s">
        <v>13</v>
      </c>
      <c r="E35" s="43">
        <v>65</v>
      </c>
      <c r="F35" s="43"/>
      <c r="G35" s="43">
        <f>E35*F35</f>
        <v>0</v>
      </c>
      <c r="H35" s="1" t="s">
        <v>57</v>
      </c>
    </row>
    <row r="36" spans="1:8" customFormat="1" ht="15" x14ac:dyDescent="0.25">
      <c r="A36" s="1"/>
      <c r="B36" s="35"/>
      <c r="C36" s="6" t="s">
        <v>76</v>
      </c>
      <c r="D36" s="35" t="s">
        <v>13</v>
      </c>
      <c r="E36" s="43">
        <v>10</v>
      </c>
      <c r="F36" s="43"/>
      <c r="G36" s="43">
        <f t="shared" ref="G36:G47" si="2">E36*F36</f>
        <v>0</v>
      </c>
      <c r="H36" s="1"/>
    </row>
    <row r="37" spans="1:8" customFormat="1" ht="15" x14ac:dyDescent="0.25">
      <c r="A37" s="1" t="s">
        <v>37</v>
      </c>
      <c r="B37" s="35"/>
      <c r="C37" s="42" t="s">
        <v>69</v>
      </c>
      <c r="D37" s="35" t="s">
        <v>13</v>
      </c>
      <c r="E37" s="43">
        <v>10</v>
      </c>
      <c r="F37" s="43"/>
      <c r="G37" s="43">
        <f t="shared" si="2"/>
        <v>0</v>
      </c>
      <c r="H37" s="1" t="s">
        <v>57</v>
      </c>
    </row>
    <row r="38" spans="1:8" customFormat="1" ht="15" x14ac:dyDescent="0.25">
      <c r="A38" s="1"/>
      <c r="B38" s="35"/>
      <c r="C38" s="6"/>
      <c r="D38" s="35"/>
      <c r="E38" s="43"/>
      <c r="F38" s="43"/>
      <c r="G38" s="43"/>
      <c r="H38" s="1"/>
    </row>
    <row r="39" spans="1:8" customFormat="1" ht="62.5" x14ac:dyDescent="0.35">
      <c r="A39" s="1" t="s">
        <v>37</v>
      </c>
      <c r="B39" s="35" t="s">
        <v>14</v>
      </c>
      <c r="C39" s="6" t="s">
        <v>67</v>
      </c>
      <c r="D39" s="35" t="s">
        <v>18</v>
      </c>
      <c r="E39" s="43">
        <v>1</v>
      </c>
      <c r="F39" s="43"/>
      <c r="G39" s="43">
        <f t="shared" si="2"/>
        <v>0</v>
      </c>
      <c r="H39" s="1" t="s">
        <v>57</v>
      </c>
    </row>
    <row r="40" spans="1:8" customFormat="1" ht="15" x14ac:dyDescent="0.25">
      <c r="A40" s="1"/>
      <c r="B40" s="35"/>
      <c r="C40" s="6"/>
      <c r="D40" s="35"/>
      <c r="E40" s="43"/>
      <c r="F40" s="43"/>
      <c r="G40" s="43"/>
      <c r="H40" s="1"/>
    </row>
    <row r="41" spans="1:8" customFormat="1" ht="92.25" customHeight="1" x14ac:dyDescent="0.35">
      <c r="A41" s="1" t="s">
        <v>37</v>
      </c>
      <c r="B41" s="35" t="s">
        <v>16</v>
      </c>
      <c r="C41" s="6" t="s">
        <v>68</v>
      </c>
      <c r="D41" s="35"/>
      <c r="E41" s="43"/>
      <c r="F41" s="43"/>
      <c r="G41" s="43"/>
      <c r="H41" s="1" t="s">
        <v>57</v>
      </c>
    </row>
    <row r="42" spans="1:8" customFormat="1" ht="15" x14ac:dyDescent="0.25">
      <c r="A42" s="1"/>
      <c r="B42" s="35"/>
      <c r="C42" s="6"/>
      <c r="D42" s="35"/>
      <c r="E42" s="43"/>
      <c r="F42" s="43"/>
      <c r="G42" s="43"/>
      <c r="H42" s="1"/>
    </row>
    <row r="43" spans="1:8" customFormat="1" ht="14.5" x14ac:dyDescent="0.35">
      <c r="A43" s="1" t="s">
        <v>37</v>
      </c>
      <c r="B43" s="35"/>
      <c r="C43" s="42" t="s">
        <v>39</v>
      </c>
      <c r="D43" s="46" t="s">
        <v>13</v>
      </c>
      <c r="E43" s="47">
        <v>8</v>
      </c>
      <c r="F43" s="47"/>
      <c r="G43" s="43">
        <f t="shared" si="2"/>
        <v>0</v>
      </c>
      <c r="H43" s="1" t="s">
        <v>57</v>
      </c>
    </row>
    <row r="44" spans="1:8" customFormat="1" ht="15" x14ac:dyDescent="0.25">
      <c r="A44" s="1"/>
      <c r="B44" s="35"/>
      <c r="C44" s="42"/>
      <c r="D44" s="46"/>
      <c r="E44" s="47"/>
      <c r="F44" s="47"/>
      <c r="G44" s="43"/>
      <c r="H44" s="1"/>
    </row>
    <row r="45" spans="1:8" customFormat="1" ht="14.5" x14ac:dyDescent="0.35">
      <c r="A45" s="1" t="s">
        <v>37</v>
      </c>
      <c r="B45" s="35"/>
      <c r="C45" s="42" t="s">
        <v>40</v>
      </c>
      <c r="D45" s="46" t="s">
        <v>13</v>
      </c>
      <c r="E45" s="47">
        <v>45</v>
      </c>
      <c r="F45" s="47"/>
      <c r="G45" s="43">
        <f t="shared" si="2"/>
        <v>0</v>
      </c>
      <c r="H45" s="1" t="s">
        <v>57</v>
      </c>
    </row>
    <row r="46" spans="1:8" customFormat="1" ht="15" x14ac:dyDescent="0.25">
      <c r="A46" s="1"/>
      <c r="B46" s="35"/>
      <c r="C46" s="42"/>
      <c r="D46" s="46"/>
      <c r="E46" s="47"/>
      <c r="F46" s="47"/>
      <c r="G46" s="43"/>
      <c r="H46" s="1"/>
    </row>
    <row r="47" spans="1:8" customFormat="1" ht="15" x14ac:dyDescent="0.25">
      <c r="A47" s="1" t="s">
        <v>37</v>
      </c>
      <c r="B47" s="35"/>
      <c r="C47" s="42" t="s">
        <v>69</v>
      </c>
      <c r="D47" s="46" t="s">
        <v>13</v>
      </c>
      <c r="E47" s="47">
        <v>5</v>
      </c>
      <c r="F47" s="47"/>
      <c r="G47" s="43">
        <f t="shared" si="2"/>
        <v>0</v>
      </c>
      <c r="H47" s="1" t="s">
        <v>57</v>
      </c>
    </row>
    <row r="48" spans="1:8" customFormat="1" ht="15" x14ac:dyDescent="0.25">
      <c r="A48" s="1"/>
      <c r="B48" s="35"/>
      <c r="C48" s="6"/>
      <c r="D48" s="7"/>
      <c r="E48" s="8"/>
      <c r="F48" s="8"/>
      <c r="G48" s="8"/>
      <c r="H48" s="1"/>
    </row>
    <row r="49" spans="1:10" customFormat="1" ht="15" x14ac:dyDescent="0.25">
      <c r="A49" s="1"/>
      <c r="B49" s="37"/>
      <c r="C49" s="2"/>
      <c r="D49" s="3"/>
      <c r="E49" s="4"/>
      <c r="F49" s="4"/>
      <c r="G49" s="4"/>
      <c r="H49" s="1"/>
    </row>
    <row r="50" spans="1:10" s="11" customFormat="1" ht="18" customHeight="1" x14ac:dyDescent="0.2">
      <c r="A50" s="10"/>
      <c r="B50" s="51" t="s">
        <v>33</v>
      </c>
      <c r="C50" s="51"/>
      <c r="D50" s="51"/>
      <c r="E50" s="51"/>
      <c r="F50" s="51"/>
      <c r="G50" s="12">
        <f>SUM(G33:G48)</f>
        <v>0</v>
      </c>
      <c r="H50" s="10"/>
    </row>
    <row r="51" spans="1:10" customFormat="1" ht="15" x14ac:dyDescent="0.25">
      <c r="A51" s="1"/>
      <c r="B51" s="37"/>
      <c r="C51" s="2"/>
      <c r="D51" s="3"/>
      <c r="E51" s="4"/>
      <c r="F51" s="4"/>
      <c r="G51" s="4"/>
      <c r="H51" s="1"/>
    </row>
    <row r="52" spans="1:10" customFormat="1" ht="15" x14ac:dyDescent="0.25">
      <c r="A52" s="1"/>
      <c r="B52" s="38"/>
      <c r="H52" s="1"/>
    </row>
    <row r="53" spans="1:10" s="11" customFormat="1" ht="21" customHeight="1" x14ac:dyDescent="0.3">
      <c r="A53" s="10"/>
      <c r="B53" s="51" t="s">
        <v>42</v>
      </c>
      <c r="C53" s="51"/>
      <c r="D53" s="51"/>
      <c r="E53" s="51"/>
      <c r="F53" s="51"/>
      <c r="G53" s="51"/>
    </row>
    <row r="54" spans="1:10" customFormat="1" ht="15" x14ac:dyDescent="0.25">
      <c r="A54" s="1"/>
      <c r="B54" s="37"/>
      <c r="C54" s="2"/>
      <c r="D54" s="3"/>
      <c r="E54" s="4"/>
      <c r="F54" s="4"/>
      <c r="G54" s="4"/>
      <c r="H54" s="1"/>
    </row>
    <row r="55" spans="1:10" customFormat="1" ht="172.5" customHeight="1" x14ac:dyDescent="0.35">
      <c r="A55" s="1" t="s">
        <v>37</v>
      </c>
      <c r="B55" s="35" t="s">
        <v>11</v>
      </c>
      <c r="C55" s="6" t="s">
        <v>70</v>
      </c>
      <c r="D55" s="35" t="s">
        <v>18</v>
      </c>
      <c r="E55" s="43">
        <v>1</v>
      </c>
      <c r="F55" s="43"/>
      <c r="G55" s="43">
        <f>E55*F55</f>
        <v>0</v>
      </c>
      <c r="H55" s="1" t="s">
        <v>57</v>
      </c>
    </row>
    <row r="56" spans="1:10" customFormat="1" ht="13.5" customHeight="1" x14ac:dyDescent="0.25">
      <c r="A56" s="1"/>
      <c r="B56" s="35"/>
      <c r="C56" s="6"/>
      <c r="D56" s="7"/>
      <c r="E56" s="8"/>
      <c r="F56" s="8"/>
      <c r="G56" s="43"/>
      <c r="H56" s="1"/>
    </row>
    <row r="57" spans="1:10" customFormat="1" ht="21.75" customHeight="1" x14ac:dyDescent="0.25">
      <c r="A57" s="1"/>
      <c r="B57" s="35"/>
      <c r="C57" s="6"/>
      <c r="D57" s="7"/>
      <c r="E57" s="8"/>
      <c r="F57" s="8"/>
      <c r="G57" s="43"/>
      <c r="H57" s="1"/>
    </row>
    <row r="58" spans="1:10" customFormat="1" ht="21.75" customHeight="1" x14ac:dyDescent="0.25">
      <c r="B58" s="35"/>
      <c r="C58" s="6"/>
      <c r="D58" s="7"/>
      <c r="E58" s="8"/>
      <c r="F58" s="8"/>
      <c r="G58" s="43"/>
      <c r="H58" s="1"/>
      <c r="I58" s="1"/>
      <c r="J58" s="1"/>
    </row>
    <row r="59" spans="1:10" customFormat="1" ht="15" x14ac:dyDescent="0.25">
      <c r="B59" s="40"/>
      <c r="C59" s="11"/>
      <c r="D59" s="11"/>
      <c r="E59" s="11"/>
      <c r="F59" s="11"/>
      <c r="G59" s="43"/>
    </row>
    <row r="60" spans="1:10" customFormat="1" ht="409.5" customHeight="1" x14ac:dyDescent="0.35">
      <c r="B60" s="35" t="s">
        <v>14</v>
      </c>
      <c r="C60" s="16" t="s">
        <v>44</v>
      </c>
      <c r="D60" s="35" t="s">
        <v>18</v>
      </c>
      <c r="E60" s="43">
        <v>1</v>
      </c>
      <c r="F60" s="43"/>
      <c r="G60" s="43">
        <f t="shared" ref="G60" si="3">E60*F60</f>
        <v>0</v>
      </c>
      <c r="H60" s="1"/>
      <c r="I60" s="1"/>
      <c r="J60" s="1"/>
    </row>
    <row r="61" spans="1:10" customFormat="1" ht="15" x14ac:dyDescent="0.25">
      <c r="B61" s="37"/>
      <c r="C61" s="2"/>
      <c r="D61" s="3"/>
      <c r="E61" s="4"/>
      <c r="F61" s="4"/>
      <c r="G61" s="4"/>
      <c r="H61" s="1"/>
      <c r="I61" s="1"/>
      <c r="J61" s="1"/>
    </row>
    <row r="62" spans="1:10" s="11" customFormat="1" ht="15.75" customHeight="1" x14ac:dyDescent="0.3">
      <c r="A62" s="10"/>
      <c r="B62" s="51" t="s">
        <v>42</v>
      </c>
      <c r="C62" s="51"/>
      <c r="D62" s="51"/>
      <c r="E62" s="51"/>
      <c r="F62" s="51"/>
      <c r="G62" s="12">
        <f>SUM(G55:G60)</f>
        <v>0</v>
      </c>
      <c r="H62" s="10"/>
    </row>
    <row r="63" spans="1:10" customFormat="1" ht="15" x14ac:dyDescent="0.25">
      <c r="B63" s="39"/>
      <c r="C63" s="5"/>
      <c r="D63" s="28"/>
      <c r="E63" s="29"/>
      <c r="F63" s="29"/>
      <c r="G63" s="29"/>
      <c r="H63" s="1"/>
      <c r="I63" s="1"/>
      <c r="J63" s="1"/>
    </row>
    <row r="64" spans="1:10" customFormat="1" ht="15" x14ac:dyDescent="0.25">
      <c r="B64" s="35"/>
      <c r="C64" s="52" t="s">
        <v>45</v>
      </c>
      <c r="D64" s="52"/>
      <c r="E64" s="52"/>
      <c r="F64" s="52"/>
      <c r="G64" s="52"/>
      <c r="H64" s="1"/>
      <c r="I64" s="1"/>
      <c r="J64" s="1"/>
    </row>
    <row r="65" spans="2:10" customFormat="1" ht="15" x14ac:dyDescent="0.25">
      <c r="B65" s="35"/>
      <c r="C65" s="16"/>
      <c r="D65" s="15"/>
      <c r="E65" s="17"/>
      <c r="F65" s="17"/>
      <c r="G65" s="17"/>
      <c r="H65" s="1"/>
      <c r="I65" s="1"/>
      <c r="J65" s="1"/>
    </row>
    <row r="66" spans="2:10" customFormat="1" ht="15" x14ac:dyDescent="0.25">
      <c r="B66" s="35"/>
      <c r="C66" s="16"/>
      <c r="D66" s="15"/>
      <c r="E66" s="17"/>
      <c r="F66" s="17"/>
      <c r="G66" s="17"/>
      <c r="H66" s="1"/>
      <c r="I66" s="1"/>
      <c r="J66" s="1"/>
    </row>
    <row r="67" spans="2:10" customFormat="1" ht="15" customHeight="1" x14ac:dyDescent="0.25">
      <c r="B67" s="36"/>
      <c r="C67" s="55" t="str">
        <f>B11</f>
        <v>Rušenje, čišćenje i demontaža</v>
      </c>
      <c r="D67" s="56"/>
      <c r="E67" s="56"/>
      <c r="F67" s="57"/>
      <c r="G67" s="12">
        <f>G18</f>
        <v>0</v>
      </c>
      <c r="H67" s="1"/>
      <c r="I67" s="1"/>
      <c r="J67" s="1"/>
    </row>
    <row r="68" spans="2:10" customFormat="1" ht="15" customHeight="1" x14ac:dyDescent="0.25">
      <c r="B68" s="36"/>
      <c r="C68" s="55" t="str">
        <f>B20</f>
        <v>Betonski, armirano betonski i bravarski radovi</v>
      </c>
      <c r="D68" s="56"/>
      <c r="E68" s="56"/>
      <c r="F68" s="57"/>
      <c r="G68" s="12">
        <f>G29</f>
        <v>0</v>
      </c>
      <c r="H68" s="1"/>
      <c r="I68" s="1"/>
      <c r="J68" s="1"/>
    </row>
    <row r="69" spans="2:10" customFormat="1" ht="15" customHeight="1" x14ac:dyDescent="0.25">
      <c r="B69" s="36"/>
      <c r="C69" s="55" t="str">
        <f>B31</f>
        <v>Zidarski i izolaterski radovi</v>
      </c>
      <c r="D69" s="56"/>
      <c r="E69" s="56"/>
      <c r="F69" s="57"/>
      <c r="G69" s="12">
        <f>G50</f>
        <v>0</v>
      </c>
      <c r="H69" s="1"/>
      <c r="I69" s="1"/>
      <c r="J69" s="1"/>
    </row>
    <row r="70" spans="2:10" customFormat="1" ht="15" customHeight="1" x14ac:dyDescent="0.25">
      <c r="B70" s="36"/>
      <c r="C70" s="55" t="str">
        <f>B53</f>
        <v>Stolarski i obrtnički radovi</v>
      </c>
      <c r="D70" s="56"/>
      <c r="E70" s="56"/>
      <c r="F70" s="57"/>
      <c r="G70" s="12">
        <f>G62</f>
        <v>0</v>
      </c>
      <c r="H70" s="1"/>
      <c r="I70" s="1"/>
      <c r="J70" s="1"/>
    </row>
    <row r="71" spans="2:10" customFormat="1" ht="15" customHeight="1" x14ac:dyDescent="0.25">
      <c r="B71" s="35"/>
      <c r="C71" s="16"/>
      <c r="D71" s="15"/>
      <c r="E71" s="17"/>
      <c r="F71" s="17"/>
      <c r="G71" s="17"/>
      <c r="H71" s="1"/>
      <c r="I71" s="1"/>
      <c r="J71" s="1"/>
    </row>
    <row r="72" spans="2:10" customFormat="1" ht="15" customHeight="1" x14ac:dyDescent="0.25">
      <c r="B72" s="35"/>
      <c r="C72" s="54" t="s">
        <v>46</v>
      </c>
      <c r="D72" s="54"/>
      <c r="E72" s="54"/>
      <c r="F72" s="54"/>
      <c r="G72" s="22">
        <f>SUM(G67:G70)</f>
        <v>0</v>
      </c>
      <c r="H72" s="1"/>
      <c r="I72" s="1"/>
      <c r="J72" s="1"/>
    </row>
    <row r="73" spans="2:10" customFormat="1" ht="15" customHeight="1" x14ac:dyDescent="0.25">
      <c r="B73" s="35"/>
      <c r="C73" s="54" t="s">
        <v>48</v>
      </c>
      <c r="D73" s="54"/>
      <c r="E73" s="54"/>
      <c r="F73" s="54"/>
      <c r="G73" s="22">
        <f>0.25*G72</f>
        <v>0</v>
      </c>
      <c r="H73" s="1"/>
      <c r="I73" s="1"/>
      <c r="J73" s="1"/>
    </row>
    <row r="74" spans="2:10" customFormat="1" ht="15" customHeight="1" x14ac:dyDescent="0.25">
      <c r="B74" s="36"/>
      <c r="C74" s="51" t="s">
        <v>47</v>
      </c>
      <c r="D74" s="51"/>
      <c r="E74" s="51"/>
      <c r="F74" s="51"/>
      <c r="G74" s="12">
        <f>G72+G73</f>
        <v>0</v>
      </c>
    </row>
  </sheetData>
  <mergeCells count="21">
    <mergeCell ref="B53:G53"/>
    <mergeCell ref="D2:G2"/>
    <mergeCell ref="D3:G3"/>
    <mergeCell ref="C4:C5"/>
    <mergeCell ref="D4:G5"/>
    <mergeCell ref="B7:G7"/>
    <mergeCell ref="B11:G11"/>
    <mergeCell ref="B18:F18"/>
    <mergeCell ref="B20:G20"/>
    <mergeCell ref="B29:F29"/>
    <mergeCell ref="B31:G31"/>
    <mergeCell ref="B50:F50"/>
    <mergeCell ref="C72:F72"/>
    <mergeCell ref="C73:F73"/>
    <mergeCell ref="C74:F74"/>
    <mergeCell ref="B62:F62"/>
    <mergeCell ref="C64:G64"/>
    <mergeCell ref="C67:F67"/>
    <mergeCell ref="C68:F68"/>
    <mergeCell ref="C69:F69"/>
    <mergeCell ref="C70:F70"/>
  </mergeCells>
  <pageMargins left="0.7" right="0.7" top="0.75" bottom="0.75" header="0.3" footer="0.3"/>
  <pageSetup paperSize="9" scale="88" orientation="portrait" verticalDpi="0" r:id="rId1"/>
  <rowBreaks count="2" manualBreakCount="2">
    <brk id="30" max="16383" man="1"/>
    <brk id="5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topLeftCell="B1" zoomScaleNormal="100" workbookViewId="0">
      <selection activeCell="G72" sqref="G72"/>
    </sheetView>
  </sheetViews>
  <sheetFormatPr defaultColWidth="9.1796875" defaultRowHeight="11.5" x14ac:dyDescent="0.25"/>
  <cols>
    <col min="1" max="1" width="0" style="1" hidden="1" customWidth="1"/>
    <col min="2" max="2" width="5.453125" style="37" customWidth="1"/>
    <col min="3" max="3" width="62.54296875" style="2" customWidth="1"/>
    <col min="4" max="4" width="5.7265625" style="3" customWidth="1"/>
    <col min="5" max="5" width="7.54296875" style="4" customWidth="1"/>
    <col min="6" max="7" width="8.81640625" style="4" customWidth="1"/>
    <col min="8" max="8" width="0" style="1" hidden="1" customWidth="1"/>
    <col min="9" max="9" width="9.1796875" style="1" customWidth="1"/>
    <col min="10" max="16384" width="9.1796875" style="1"/>
  </cols>
  <sheetData>
    <row r="1" spans="1:8" customFormat="1" ht="15" x14ac:dyDescent="0.25">
      <c r="A1" s="1"/>
      <c r="B1" s="35"/>
      <c r="C1" s="6"/>
      <c r="D1" s="7"/>
      <c r="E1" s="8"/>
      <c r="F1" s="8"/>
      <c r="G1" s="8"/>
      <c r="H1" s="1"/>
    </row>
    <row r="2" spans="1:8" customFormat="1" ht="14.5" x14ac:dyDescent="0.35">
      <c r="A2" s="1"/>
      <c r="B2" s="35"/>
      <c r="C2" s="9" t="s">
        <v>0</v>
      </c>
      <c r="D2" s="59" t="s">
        <v>71</v>
      </c>
      <c r="E2" s="60"/>
      <c r="F2" s="60"/>
      <c r="G2" s="61"/>
      <c r="H2" s="1"/>
    </row>
    <row r="3" spans="1:8" customFormat="1" ht="14.5" x14ac:dyDescent="0.35">
      <c r="A3" s="1"/>
      <c r="B3" s="35"/>
      <c r="C3" s="9" t="s">
        <v>2</v>
      </c>
      <c r="D3" s="62" t="s">
        <v>81</v>
      </c>
      <c r="E3" s="63"/>
      <c r="F3" s="63"/>
      <c r="G3" s="64"/>
      <c r="H3" s="1"/>
    </row>
    <row r="4" spans="1:8" customFormat="1" ht="15" customHeight="1" x14ac:dyDescent="0.35">
      <c r="A4" s="1"/>
      <c r="B4" s="35"/>
      <c r="C4" s="58" t="s">
        <v>3</v>
      </c>
      <c r="D4" s="65" t="s">
        <v>54</v>
      </c>
      <c r="E4" s="65"/>
      <c r="F4" s="65"/>
      <c r="G4" s="65"/>
      <c r="H4" s="1"/>
    </row>
    <row r="5" spans="1:8" customFormat="1" ht="20.25" customHeight="1" x14ac:dyDescent="0.35">
      <c r="A5" s="1"/>
      <c r="B5" s="35"/>
      <c r="C5" s="58"/>
      <c r="D5" s="65"/>
      <c r="E5" s="65"/>
      <c r="F5" s="65"/>
      <c r="G5" s="65"/>
      <c r="H5" s="1"/>
    </row>
    <row r="6" spans="1:8" customFormat="1" ht="20.25" customHeight="1" x14ac:dyDescent="0.25">
      <c r="A6" s="1"/>
      <c r="B6" s="35"/>
      <c r="C6" s="26"/>
      <c r="D6" s="27"/>
      <c r="E6" s="27"/>
      <c r="F6" s="27"/>
      <c r="G6" s="27"/>
      <c r="H6" s="1"/>
    </row>
    <row r="7" spans="1:8" customFormat="1" ht="18" customHeight="1" x14ac:dyDescent="0.35">
      <c r="A7" s="1"/>
      <c r="B7" s="53" t="s">
        <v>51</v>
      </c>
      <c r="C7" s="53"/>
      <c r="D7" s="53"/>
      <c r="E7" s="53"/>
      <c r="F7" s="53"/>
      <c r="G7" s="53"/>
      <c r="H7" s="1"/>
    </row>
    <row r="8" spans="1:8" customFormat="1" ht="15" x14ac:dyDescent="0.25">
      <c r="A8" s="1"/>
      <c r="B8" s="37"/>
      <c r="C8" s="2"/>
      <c r="D8" s="3"/>
      <c r="E8" s="4"/>
      <c r="F8" s="4"/>
      <c r="G8" s="4"/>
      <c r="H8" s="1"/>
    </row>
    <row r="9" spans="1:8" customFormat="1" ht="52" x14ac:dyDescent="0.35">
      <c r="A9" s="1"/>
      <c r="B9" s="24" t="s">
        <v>4</v>
      </c>
      <c r="C9" s="24" t="s">
        <v>5</v>
      </c>
      <c r="D9" s="25" t="s">
        <v>6</v>
      </c>
      <c r="E9" s="25" t="s">
        <v>52</v>
      </c>
      <c r="F9" s="25" t="s">
        <v>7</v>
      </c>
      <c r="G9" s="25" t="s">
        <v>8</v>
      </c>
      <c r="H9" s="1"/>
    </row>
    <row r="10" spans="1:8" customFormat="1" ht="15" x14ac:dyDescent="0.25">
      <c r="A10" s="1"/>
      <c r="B10" s="37"/>
      <c r="C10" s="2"/>
      <c r="D10" s="3"/>
      <c r="E10" s="4"/>
      <c r="F10" s="4"/>
      <c r="G10" s="4"/>
      <c r="H10" s="1"/>
    </row>
    <row r="11" spans="1:8" s="11" customFormat="1" ht="19.5" customHeight="1" x14ac:dyDescent="0.3">
      <c r="A11" s="10"/>
      <c r="B11" s="51" t="s">
        <v>9</v>
      </c>
      <c r="C11" s="51"/>
      <c r="D11" s="51"/>
      <c r="E11" s="51"/>
      <c r="F11" s="51"/>
      <c r="G11" s="51"/>
      <c r="H11" s="10"/>
    </row>
    <row r="12" spans="1:8" customFormat="1" ht="15" x14ac:dyDescent="0.25">
      <c r="A12" s="1"/>
      <c r="B12" s="37"/>
      <c r="C12" s="2"/>
      <c r="D12" s="3"/>
      <c r="E12" s="4"/>
      <c r="F12" s="4"/>
      <c r="G12" s="4"/>
      <c r="H12" s="1"/>
    </row>
    <row r="13" spans="1:8" customFormat="1" ht="25" x14ac:dyDescent="0.35">
      <c r="A13" s="1" t="s">
        <v>10</v>
      </c>
      <c r="B13" s="35" t="s">
        <v>11</v>
      </c>
      <c r="C13" s="16" t="s">
        <v>78</v>
      </c>
      <c r="D13" s="35" t="s">
        <v>13</v>
      </c>
      <c r="E13" s="43">
        <v>30</v>
      </c>
      <c r="F13" s="43"/>
      <c r="G13" s="43">
        <f>E13*F13</f>
        <v>0</v>
      </c>
      <c r="H13" s="1" t="s">
        <v>57</v>
      </c>
    </row>
    <row r="14" spans="1:8" customFormat="1" ht="15" x14ac:dyDescent="0.25">
      <c r="A14" s="1"/>
      <c r="B14" s="35"/>
      <c r="C14" s="16"/>
      <c r="D14" s="35"/>
      <c r="E14" s="43"/>
      <c r="F14" s="43"/>
      <c r="G14" s="43"/>
      <c r="H14" s="1"/>
    </row>
    <row r="15" spans="1:8" customFormat="1" ht="25" x14ac:dyDescent="0.35">
      <c r="A15" s="1" t="s">
        <v>10</v>
      </c>
      <c r="B15" s="35" t="s">
        <v>14</v>
      </c>
      <c r="C15" s="48" t="s">
        <v>60</v>
      </c>
      <c r="D15" s="35" t="s">
        <v>18</v>
      </c>
      <c r="E15" s="43">
        <v>1</v>
      </c>
      <c r="F15" s="43"/>
      <c r="G15" s="43">
        <f t="shared" ref="G15" si="0">E15*F15</f>
        <v>0</v>
      </c>
      <c r="H15" s="1" t="s">
        <v>57</v>
      </c>
    </row>
    <row r="16" spans="1:8" customFormat="1" ht="15" x14ac:dyDescent="0.25">
      <c r="A16" s="1"/>
      <c r="B16" s="37"/>
      <c r="C16" s="2"/>
      <c r="D16" s="3"/>
      <c r="E16" s="4"/>
      <c r="F16" s="4"/>
      <c r="G16" s="4"/>
      <c r="H16" s="1"/>
    </row>
    <row r="17" spans="1:8" customFormat="1" ht="15" x14ac:dyDescent="0.25">
      <c r="A17" s="1"/>
      <c r="B17" s="37"/>
      <c r="C17" s="2"/>
      <c r="D17" s="3"/>
      <c r="E17" s="4"/>
      <c r="F17" s="4"/>
      <c r="G17" s="4"/>
      <c r="H17" s="1"/>
    </row>
    <row r="18" spans="1:8" s="11" customFormat="1" ht="16.5" customHeight="1" x14ac:dyDescent="0.3">
      <c r="A18" s="10"/>
      <c r="B18" s="55" t="s">
        <v>50</v>
      </c>
      <c r="C18" s="56"/>
      <c r="D18" s="56"/>
      <c r="E18" s="56"/>
      <c r="F18" s="57"/>
      <c r="G18" s="12">
        <f>SUM(G13:G15)</f>
        <v>0</v>
      </c>
      <c r="H18" s="10"/>
    </row>
    <row r="19" spans="1:8" customFormat="1" ht="15" x14ac:dyDescent="0.25">
      <c r="A19" s="1"/>
      <c r="B19" s="37"/>
      <c r="C19" s="2"/>
      <c r="D19" s="3"/>
      <c r="E19" s="4"/>
      <c r="F19" s="4"/>
      <c r="G19" s="4"/>
      <c r="H19" s="1"/>
    </row>
    <row r="20" spans="1:8" s="11" customFormat="1" ht="18.75" customHeight="1" x14ac:dyDescent="0.2">
      <c r="A20" s="10"/>
      <c r="B20" s="51" t="s">
        <v>27</v>
      </c>
      <c r="C20" s="51"/>
      <c r="D20" s="51"/>
      <c r="E20" s="51"/>
      <c r="F20" s="51"/>
      <c r="G20" s="51"/>
      <c r="H20" s="10"/>
    </row>
    <row r="21" spans="1:8" customFormat="1" ht="15" x14ac:dyDescent="0.25">
      <c r="A21" s="1"/>
      <c r="B21" s="37"/>
      <c r="C21" s="2"/>
      <c r="D21" s="3"/>
      <c r="E21" s="4"/>
      <c r="F21" s="4"/>
      <c r="G21" s="4"/>
      <c r="H21" s="1"/>
    </row>
    <row r="22" spans="1:8" customFormat="1" ht="23" x14ac:dyDescent="0.35">
      <c r="A22" s="1" t="s">
        <v>28</v>
      </c>
      <c r="B22" s="37" t="s">
        <v>11</v>
      </c>
      <c r="C22" s="31" t="s">
        <v>74</v>
      </c>
      <c r="D22" s="37" t="s">
        <v>20</v>
      </c>
      <c r="E22" s="49">
        <v>0.1</v>
      </c>
      <c r="F22" s="49"/>
      <c r="G22" s="49">
        <f>E22*F22</f>
        <v>0</v>
      </c>
      <c r="H22" s="1" t="s">
        <v>57</v>
      </c>
    </row>
    <row r="23" spans="1:8" customFormat="1" ht="15" x14ac:dyDescent="0.25">
      <c r="A23" s="1"/>
      <c r="B23" s="37"/>
      <c r="C23" s="2"/>
      <c r="D23" s="37"/>
      <c r="E23" s="49"/>
      <c r="F23" s="49"/>
      <c r="G23" s="49"/>
      <c r="H23" s="1"/>
    </row>
    <row r="24" spans="1:8" customFormat="1" ht="15" x14ac:dyDescent="0.25">
      <c r="A24" s="1"/>
      <c r="B24" s="37"/>
      <c r="C24" s="2"/>
      <c r="D24" s="37"/>
      <c r="E24" s="49"/>
      <c r="F24" s="49"/>
      <c r="G24" s="49"/>
      <c r="H24" s="1"/>
    </row>
    <row r="25" spans="1:8" customFormat="1" ht="34.5" x14ac:dyDescent="0.35">
      <c r="A25" s="1" t="s">
        <v>28</v>
      </c>
      <c r="B25" s="37" t="s">
        <v>14</v>
      </c>
      <c r="C25" s="2" t="s">
        <v>62</v>
      </c>
      <c r="D25" s="37" t="s">
        <v>18</v>
      </c>
      <c r="E25" s="49">
        <v>1</v>
      </c>
      <c r="F25" s="49"/>
      <c r="G25" s="49">
        <f t="shared" ref="G25" si="1">E25*F25</f>
        <v>0</v>
      </c>
      <c r="H25" s="1" t="s">
        <v>57</v>
      </c>
    </row>
    <row r="26" spans="1:8" customFormat="1" ht="15" x14ac:dyDescent="0.25">
      <c r="A26" s="1"/>
      <c r="B26" s="37"/>
      <c r="C26" s="2"/>
      <c r="D26" s="3"/>
      <c r="E26" s="4"/>
      <c r="F26" s="4"/>
      <c r="G26" s="4"/>
      <c r="H26" s="1"/>
    </row>
    <row r="27" spans="1:8" customFormat="1" ht="15" x14ac:dyDescent="0.25">
      <c r="A27" s="1"/>
      <c r="B27" s="37"/>
      <c r="C27" s="2"/>
      <c r="D27" s="3"/>
      <c r="E27" s="4"/>
      <c r="F27" s="4"/>
      <c r="G27" s="4"/>
      <c r="H27" s="1"/>
    </row>
    <row r="28" spans="1:8" s="11" customFormat="1" ht="18.75" customHeight="1" x14ac:dyDescent="0.2">
      <c r="A28" s="10"/>
      <c r="B28" s="51" t="s">
        <v>32</v>
      </c>
      <c r="C28" s="51"/>
      <c r="D28" s="51"/>
      <c r="E28" s="51"/>
      <c r="F28" s="51"/>
      <c r="G28" s="12">
        <f>SUM(G22:G25)</f>
        <v>0</v>
      </c>
      <c r="H28" s="10"/>
    </row>
    <row r="29" spans="1:8" customFormat="1" ht="15" x14ac:dyDescent="0.25">
      <c r="A29" s="1"/>
      <c r="B29" s="37"/>
      <c r="C29" s="2"/>
      <c r="D29" s="3"/>
      <c r="E29" s="4"/>
      <c r="F29" s="4"/>
      <c r="G29" s="4"/>
      <c r="H29" s="1"/>
    </row>
    <row r="30" spans="1:8" s="11" customFormat="1" ht="19.5" customHeight="1" x14ac:dyDescent="0.2">
      <c r="A30" s="10"/>
      <c r="B30" s="51" t="s">
        <v>33</v>
      </c>
      <c r="C30" s="51"/>
      <c r="D30" s="51"/>
      <c r="E30" s="51"/>
      <c r="F30" s="51"/>
      <c r="G30" s="51"/>
      <c r="H30" s="10"/>
    </row>
    <row r="31" spans="1:8" customFormat="1" ht="15" x14ac:dyDescent="0.25">
      <c r="A31" s="1"/>
      <c r="B31" s="37"/>
      <c r="C31" s="2"/>
      <c r="D31" s="3"/>
      <c r="E31" s="4"/>
      <c r="F31" s="4"/>
      <c r="G31" s="4"/>
      <c r="H31" s="1"/>
    </row>
    <row r="32" spans="1:8" customFormat="1" ht="103.5" x14ac:dyDescent="0.35">
      <c r="A32" s="1" t="s">
        <v>37</v>
      </c>
      <c r="B32" s="37" t="s">
        <v>11</v>
      </c>
      <c r="C32" s="2" t="s">
        <v>80</v>
      </c>
      <c r="D32" s="3"/>
      <c r="E32" s="4"/>
      <c r="F32" s="4"/>
      <c r="G32" s="4"/>
      <c r="H32" s="1" t="s">
        <v>57</v>
      </c>
    </row>
    <row r="33" spans="1:8" customFormat="1" ht="15" x14ac:dyDescent="0.25">
      <c r="A33" s="1"/>
      <c r="B33" s="37"/>
      <c r="C33" s="2"/>
      <c r="D33" s="3"/>
      <c r="E33" s="4"/>
      <c r="F33" s="4"/>
      <c r="G33" s="4"/>
      <c r="H33" s="1"/>
    </row>
    <row r="34" spans="1:8" customFormat="1" ht="15" x14ac:dyDescent="0.25">
      <c r="A34" s="1" t="s">
        <v>37</v>
      </c>
      <c r="B34" s="37"/>
      <c r="C34" s="31" t="s">
        <v>65</v>
      </c>
      <c r="D34" s="3" t="s">
        <v>13</v>
      </c>
      <c r="E34" s="4">
        <v>45</v>
      </c>
      <c r="F34" s="4"/>
      <c r="G34" s="4">
        <f>E34*F34</f>
        <v>0</v>
      </c>
      <c r="H34" s="1" t="s">
        <v>57</v>
      </c>
    </row>
    <row r="35" spans="1:8" customFormat="1" ht="15" x14ac:dyDescent="0.25">
      <c r="A35" s="1"/>
      <c r="B35" s="37"/>
      <c r="C35" s="2" t="s">
        <v>76</v>
      </c>
      <c r="D35" s="3" t="s">
        <v>13</v>
      </c>
      <c r="E35" s="4">
        <v>5</v>
      </c>
      <c r="F35" s="4"/>
      <c r="G35" s="4">
        <f t="shared" ref="G35:G46" si="2">E35*F35</f>
        <v>0</v>
      </c>
      <c r="H35" s="1"/>
    </row>
    <row r="36" spans="1:8" customFormat="1" ht="15" x14ac:dyDescent="0.25">
      <c r="A36" s="1" t="s">
        <v>37</v>
      </c>
      <c r="B36" s="37"/>
      <c r="C36" s="31" t="s">
        <v>69</v>
      </c>
      <c r="D36" s="3" t="s">
        <v>13</v>
      </c>
      <c r="E36" s="4">
        <v>25</v>
      </c>
      <c r="F36" s="4"/>
      <c r="G36" s="4">
        <f t="shared" si="2"/>
        <v>0</v>
      </c>
      <c r="H36" s="1" t="s">
        <v>57</v>
      </c>
    </row>
    <row r="37" spans="1:8" customFormat="1" ht="15" x14ac:dyDescent="0.25">
      <c r="A37" s="1"/>
      <c r="B37" s="37"/>
      <c r="C37" s="2"/>
      <c r="D37" s="3"/>
      <c r="E37" s="4"/>
      <c r="F37" s="4"/>
      <c r="G37" s="4"/>
      <c r="H37" s="1"/>
    </row>
    <row r="38" spans="1:8" customFormat="1" ht="46" x14ac:dyDescent="0.35">
      <c r="A38" s="1" t="s">
        <v>37</v>
      </c>
      <c r="B38" s="37" t="s">
        <v>14</v>
      </c>
      <c r="C38" s="2" t="s">
        <v>67</v>
      </c>
      <c r="D38" s="3" t="s">
        <v>18</v>
      </c>
      <c r="E38" s="4">
        <v>1</v>
      </c>
      <c r="F38" s="4"/>
      <c r="G38" s="4">
        <f t="shared" si="2"/>
        <v>0</v>
      </c>
      <c r="H38" s="1" t="s">
        <v>57</v>
      </c>
    </row>
    <row r="39" spans="1:8" customFormat="1" ht="15" x14ac:dyDescent="0.25">
      <c r="A39" s="1"/>
      <c r="B39" s="37"/>
      <c r="C39" s="2"/>
      <c r="D39" s="3"/>
      <c r="E39" s="4"/>
      <c r="F39" s="4"/>
      <c r="G39" s="4"/>
      <c r="H39" s="1"/>
    </row>
    <row r="40" spans="1:8" customFormat="1" ht="92.25" customHeight="1" x14ac:dyDescent="0.35">
      <c r="A40" s="1" t="s">
        <v>37</v>
      </c>
      <c r="B40" s="37" t="s">
        <v>16</v>
      </c>
      <c r="C40" s="2" t="s">
        <v>68</v>
      </c>
      <c r="D40" s="3"/>
      <c r="E40" s="4"/>
      <c r="F40" s="4"/>
      <c r="G40" s="4"/>
      <c r="H40" s="1" t="s">
        <v>57</v>
      </c>
    </row>
    <row r="41" spans="1:8" customFormat="1" ht="15" x14ac:dyDescent="0.25">
      <c r="A41" s="1"/>
      <c r="B41" s="37"/>
      <c r="C41" s="2"/>
      <c r="D41" s="3"/>
      <c r="E41" s="4"/>
      <c r="F41" s="4"/>
      <c r="G41" s="4"/>
      <c r="H41" s="1"/>
    </row>
    <row r="42" spans="1:8" customFormat="1" ht="14.5" x14ac:dyDescent="0.35">
      <c r="A42" s="1" t="s">
        <v>37</v>
      </c>
      <c r="B42" s="37"/>
      <c r="C42" s="31" t="s">
        <v>39</v>
      </c>
      <c r="D42" s="32" t="s">
        <v>13</v>
      </c>
      <c r="E42" s="33">
        <v>8</v>
      </c>
      <c r="F42" s="33"/>
      <c r="G42" s="4">
        <f t="shared" si="2"/>
        <v>0</v>
      </c>
      <c r="H42" s="1" t="s">
        <v>57</v>
      </c>
    </row>
    <row r="43" spans="1:8" customFormat="1" ht="15" x14ac:dyDescent="0.25">
      <c r="A43" s="1"/>
      <c r="B43" s="37"/>
      <c r="C43" s="31"/>
      <c r="D43" s="32"/>
      <c r="E43" s="33"/>
      <c r="F43" s="33"/>
      <c r="G43" s="4"/>
      <c r="H43" s="1"/>
    </row>
    <row r="44" spans="1:8" customFormat="1" ht="14.5" x14ac:dyDescent="0.35">
      <c r="A44" s="1" t="s">
        <v>37</v>
      </c>
      <c r="B44" s="37"/>
      <c r="C44" s="31" t="s">
        <v>79</v>
      </c>
      <c r="D44" s="32" t="s">
        <v>13</v>
      </c>
      <c r="E44" s="33">
        <v>30</v>
      </c>
      <c r="F44" s="33"/>
      <c r="G44" s="4">
        <f t="shared" si="2"/>
        <v>0</v>
      </c>
      <c r="H44" s="1" t="s">
        <v>57</v>
      </c>
    </row>
    <row r="45" spans="1:8" customFormat="1" ht="15" x14ac:dyDescent="0.25">
      <c r="A45" s="1"/>
      <c r="B45" s="37"/>
      <c r="C45" s="31"/>
      <c r="D45" s="32"/>
      <c r="E45" s="33"/>
      <c r="F45" s="33"/>
      <c r="G45" s="4"/>
      <c r="H45" s="1"/>
    </row>
    <row r="46" spans="1:8" customFormat="1" ht="15" x14ac:dyDescent="0.25">
      <c r="A46" s="1" t="s">
        <v>37</v>
      </c>
      <c r="B46" s="37"/>
      <c r="C46" s="31" t="s">
        <v>69</v>
      </c>
      <c r="D46" s="32" t="s">
        <v>13</v>
      </c>
      <c r="E46" s="33">
        <v>5</v>
      </c>
      <c r="F46" s="33"/>
      <c r="G46" s="4">
        <f t="shared" si="2"/>
        <v>0</v>
      </c>
      <c r="H46" s="1" t="s">
        <v>57</v>
      </c>
    </row>
    <row r="47" spans="1:8" customFormat="1" ht="15" x14ac:dyDescent="0.25">
      <c r="A47" s="1"/>
      <c r="B47" s="37"/>
      <c r="C47" s="2"/>
      <c r="D47" s="3"/>
      <c r="E47" s="4"/>
      <c r="F47" s="4"/>
      <c r="G47" s="4"/>
      <c r="H47" s="1"/>
    </row>
    <row r="48" spans="1:8" customFormat="1" ht="15" x14ac:dyDescent="0.25">
      <c r="A48" s="1"/>
      <c r="B48" s="37"/>
      <c r="C48" s="2"/>
      <c r="D48" s="3"/>
      <c r="E48" s="4"/>
      <c r="F48" s="4"/>
      <c r="G48" s="4"/>
      <c r="H48" s="1"/>
    </row>
    <row r="49" spans="1:10" s="11" customFormat="1" ht="18" customHeight="1" x14ac:dyDescent="0.2">
      <c r="A49" s="10"/>
      <c r="B49" s="51" t="s">
        <v>33</v>
      </c>
      <c r="C49" s="51"/>
      <c r="D49" s="51"/>
      <c r="E49" s="51"/>
      <c r="F49" s="51"/>
      <c r="G49" s="12">
        <f>SUM(G34:G46)</f>
        <v>0</v>
      </c>
      <c r="H49" s="10"/>
    </row>
    <row r="50" spans="1:10" customFormat="1" ht="15" x14ac:dyDescent="0.25">
      <c r="A50" s="1"/>
      <c r="B50" s="37"/>
      <c r="C50" s="2"/>
      <c r="D50" s="3"/>
      <c r="E50" s="4"/>
      <c r="F50" s="4"/>
      <c r="G50" s="4"/>
      <c r="H50" s="1"/>
    </row>
    <row r="51" spans="1:10" customFormat="1" ht="15" x14ac:dyDescent="0.25">
      <c r="A51" s="1"/>
      <c r="B51" s="38"/>
      <c r="H51" s="1"/>
    </row>
    <row r="52" spans="1:10" s="11" customFormat="1" ht="21" customHeight="1" x14ac:dyDescent="0.3">
      <c r="A52" s="10"/>
      <c r="B52" s="51" t="s">
        <v>42</v>
      </c>
      <c r="C52" s="51"/>
      <c r="D52" s="51"/>
      <c r="E52" s="51"/>
      <c r="F52" s="51"/>
      <c r="G52" s="51"/>
    </row>
    <row r="53" spans="1:10" customFormat="1" ht="15" x14ac:dyDescent="0.25">
      <c r="A53" s="1"/>
      <c r="B53" s="37"/>
      <c r="C53" s="2"/>
      <c r="D53" s="3"/>
      <c r="E53" s="4"/>
      <c r="F53" s="4"/>
      <c r="G53" s="4"/>
      <c r="H53" s="1"/>
    </row>
    <row r="54" spans="1:10" customFormat="1" ht="172.5" customHeight="1" x14ac:dyDescent="0.35">
      <c r="A54" s="1" t="s">
        <v>37</v>
      </c>
      <c r="B54" s="37" t="s">
        <v>11</v>
      </c>
      <c r="C54" s="2" t="s">
        <v>70</v>
      </c>
      <c r="D54" s="41" t="s">
        <v>18</v>
      </c>
      <c r="E54" s="50">
        <v>1</v>
      </c>
      <c r="F54" s="50"/>
      <c r="G54" s="50">
        <f>E54*F54</f>
        <v>0</v>
      </c>
      <c r="H54" s="1" t="s">
        <v>57</v>
      </c>
    </row>
    <row r="55" spans="1:10" customFormat="1" ht="13.5" customHeight="1" x14ac:dyDescent="0.25">
      <c r="A55" s="1"/>
      <c r="B55" s="37"/>
      <c r="C55" s="2"/>
      <c r="D55" s="3"/>
      <c r="E55" s="4"/>
      <c r="F55" s="4"/>
      <c r="G55" s="50"/>
      <c r="H55" s="1"/>
    </row>
    <row r="56" spans="1:10" customFormat="1" ht="15" x14ac:dyDescent="0.25">
      <c r="B56" s="38"/>
      <c r="G56" s="50"/>
    </row>
    <row r="57" spans="1:10" customFormat="1" ht="409.5" customHeight="1" x14ac:dyDescent="0.35">
      <c r="B57" s="37" t="s">
        <v>14</v>
      </c>
      <c r="C57" s="16" t="s">
        <v>44</v>
      </c>
      <c r="D57" s="37" t="s">
        <v>18</v>
      </c>
      <c r="E57" s="49">
        <v>1</v>
      </c>
      <c r="F57" s="49"/>
      <c r="G57" s="50">
        <f t="shared" ref="G57" si="3">E57*F57</f>
        <v>0</v>
      </c>
      <c r="H57" s="1"/>
      <c r="I57" s="1"/>
      <c r="J57" s="1"/>
    </row>
    <row r="58" spans="1:10" customFormat="1" ht="15" x14ac:dyDescent="0.25">
      <c r="B58" s="37"/>
      <c r="C58" s="2"/>
      <c r="D58" s="3"/>
      <c r="E58" s="4"/>
      <c r="F58" s="4"/>
      <c r="G58" s="50"/>
      <c r="H58" s="1"/>
      <c r="I58" s="1"/>
      <c r="J58" s="1"/>
    </row>
    <row r="59" spans="1:10" s="11" customFormat="1" ht="15.75" customHeight="1" x14ac:dyDescent="0.3">
      <c r="A59" s="10"/>
      <c r="B59" s="51" t="s">
        <v>42</v>
      </c>
      <c r="C59" s="51"/>
      <c r="D59" s="51"/>
      <c r="E59" s="51"/>
      <c r="F59" s="51"/>
      <c r="G59" s="12">
        <f>SUM(G54:G57)</f>
        <v>0</v>
      </c>
      <c r="H59" s="10"/>
    </row>
    <row r="60" spans="1:10" customFormat="1" ht="15" x14ac:dyDescent="0.25">
      <c r="B60" s="39"/>
      <c r="C60" s="5"/>
      <c r="D60" s="28"/>
      <c r="E60" s="29"/>
      <c r="F60" s="29"/>
      <c r="G60" s="29"/>
      <c r="H60" s="1"/>
      <c r="I60" s="1"/>
      <c r="J60" s="1"/>
    </row>
    <row r="61" spans="1:10" customFormat="1" ht="15" x14ac:dyDescent="0.25">
      <c r="B61" s="35"/>
      <c r="C61" s="52" t="s">
        <v>45</v>
      </c>
      <c r="D61" s="52"/>
      <c r="E61" s="52"/>
      <c r="F61" s="52"/>
      <c r="G61" s="52"/>
      <c r="H61" s="1"/>
      <c r="I61" s="1"/>
      <c r="J61" s="1"/>
    </row>
    <row r="62" spans="1:10" customFormat="1" ht="15" x14ac:dyDescent="0.25">
      <c r="B62" s="35"/>
      <c r="C62" s="16"/>
      <c r="D62" s="15"/>
      <c r="E62" s="17"/>
      <c r="F62" s="17"/>
      <c r="G62" s="17"/>
      <c r="H62" s="1"/>
      <c r="I62" s="1"/>
      <c r="J62" s="1"/>
    </row>
    <row r="63" spans="1:10" customFormat="1" ht="15" x14ac:dyDescent="0.25">
      <c r="B63" s="35"/>
      <c r="C63" s="16"/>
      <c r="D63" s="15"/>
      <c r="E63" s="17"/>
      <c r="F63" s="17"/>
      <c r="G63" s="17"/>
      <c r="H63" s="1"/>
      <c r="I63" s="1"/>
      <c r="J63" s="1"/>
    </row>
    <row r="64" spans="1:10" customFormat="1" ht="15" customHeight="1" x14ac:dyDescent="0.25">
      <c r="B64" s="36"/>
      <c r="C64" s="55" t="str">
        <f>B11</f>
        <v>Rušenje, čišćenje i demontaža</v>
      </c>
      <c r="D64" s="56"/>
      <c r="E64" s="56"/>
      <c r="F64" s="57"/>
      <c r="G64" s="12">
        <f>G18</f>
        <v>0</v>
      </c>
      <c r="H64" s="1"/>
      <c r="I64" s="1"/>
      <c r="J64" s="1"/>
    </row>
    <row r="65" spans="2:10" customFormat="1" ht="15" customHeight="1" x14ac:dyDescent="0.25">
      <c r="B65" s="36"/>
      <c r="C65" s="55" t="str">
        <f>B20</f>
        <v>Betonski, armirano betonski i bravarski radovi</v>
      </c>
      <c r="D65" s="56"/>
      <c r="E65" s="56"/>
      <c r="F65" s="57"/>
      <c r="G65" s="12">
        <f>G28</f>
        <v>0</v>
      </c>
      <c r="H65" s="1"/>
      <c r="I65" s="1"/>
      <c r="J65" s="1"/>
    </row>
    <row r="66" spans="2:10" customFormat="1" ht="15" customHeight="1" x14ac:dyDescent="0.25">
      <c r="B66" s="36"/>
      <c r="C66" s="55" t="str">
        <f>B30</f>
        <v>Zidarski i izolaterski radovi</v>
      </c>
      <c r="D66" s="56"/>
      <c r="E66" s="56"/>
      <c r="F66" s="57"/>
      <c r="G66" s="12">
        <f>G49</f>
        <v>0</v>
      </c>
      <c r="H66" s="1"/>
      <c r="I66" s="1"/>
      <c r="J66" s="1"/>
    </row>
    <row r="67" spans="2:10" customFormat="1" ht="15" customHeight="1" x14ac:dyDescent="0.25">
      <c r="B67" s="36"/>
      <c r="C67" s="55" t="str">
        <f>B52</f>
        <v>Stolarski i obrtnički radovi</v>
      </c>
      <c r="D67" s="56"/>
      <c r="E67" s="56"/>
      <c r="F67" s="57"/>
      <c r="G67" s="12">
        <f>G59</f>
        <v>0</v>
      </c>
      <c r="H67" s="1"/>
      <c r="I67" s="1"/>
      <c r="J67" s="1"/>
    </row>
    <row r="68" spans="2:10" customFormat="1" ht="15" customHeight="1" x14ac:dyDescent="0.25">
      <c r="B68" s="35"/>
      <c r="C68" s="16"/>
      <c r="D68" s="15"/>
      <c r="E68" s="17"/>
      <c r="F68" s="17"/>
      <c r="G68" s="17"/>
      <c r="H68" s="1"/>
      <c r="I68" s="1"/>
      <c r="J68" s="1"/>
    </row>
    <row r="69" spans="2:10" customFormat="1" ht="15" customHeight="1" x14ac:dyDescent="0.25">
      <c r="B69" s="35"/>
      <c r="C69" s="54" t="s">
        <v>46</v>
      </c>
      <c r="D69" s="54"/>
      <c r="E69" s="54"/>
      <c r="F69" s="54"/>
      <c r="G69" s="22">
        <f>SUM(G64:G67)</f>
        <v>0</v>
      </c>
      <c r="H69" s="1"/>
      <c r="I69" s="1"/>
      <c r="J69" s="1"/>
    </row>
    <row r="70" spans="2:10" customFormat="1" ht="15" customHeight="1" x14ac:dyDescent="0.25">
      <c r="B70" s="35"/>
      <c r="C70" s="54" t="s">
        <v>48</v>
      </c>
      <c r="D70" s="54"/>
      <c r="E70" s="54"/>
      <c r="F70" s="54"/>
      <c r="G70" s="22">
        <f>0.25*G69</f>
        <v>0</v>
      </c>
      <c r="H70" s="1"/>
      <c r="I70" s="1"/>
      <c r="J70" s="1"/>
    </row>
    <row r="71" spans="2:10" customFormat="1" ht="15" customHeight="1" x14ac:dyDescent="0.25">
      <c r="B71" s="36"/>
      <c r="C71" s="51" t="s">
        <v>47</v>
      </c>
      <c r="D71" s="51"/>
      <c r="E71" s="51"/>
      <c r="F71" s="51"/>
      <c r="G71" s="12">
        <f>G69+G70</f>
        <v>0</v>
      </c>
    </row>
  </sheetData>
  <mergeCells count="21">
    <mergeCell ref="B52:G52"/>
    <mergeCell ref="D2:G2"/>
    <mergeCell ref="D3:G3"/>
    <mergeCell ref="C4:C5"/>
    <mergeCell ref="D4:G5"/>
    <mergeCell ref="B7:G7"/>
    <mergeCell ref="B11:G11"/>
    <mergeCell ref="B18:F18"/>
    <mergeCell ref="B20:G20"/>
    <mergeCell ref="B28:F28"/>
    <mergeCell ref="B30:G30"/>
    <mergeCell ref="B49:F49"/>
    <mergeCell ref="C69:F69"/>
    <mergeCell ref="C70:F70"/>
    <mergeCell ref="C71:F71"/>
    <mergeCell ref="B59:F59"/>
    <mergeCell ref="C61:G61"/>
    <mergeCell ref="C64:F64"/>
    <mergeCell ref="C65:F65"/>
    <mergeCell ref="C66:F66"/>
    <mergeCell ref="C67:F67"/>
  </mergeCells>
  <pageMargins left="0.7" right="0.7" top="0.75" bottom="0.75" header="0.3" footer="0.3"/>
  <pageSetup paperSize="9" scale="88" orientation="portrait" verticalDpi="0" r:id="rId1"/>
  <rowBreaks count="2" manualBreakCount="2">
    <brk id="29" max="16383" man="1"/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4</vt:i4>
      </vt:variant>
      <vt:variant>
        <vt:lpstr>Imenovani rasponi</vt:lpstr>
      </vt:variant>
      <vt:variant>
        <vt:i4>1</vt:i4>
      </vt:variant>
    </vt:vector>
  </HeadingPairs>
  <TitlesOfParts>
    <vt:vector size="5" baseType="lpstr">
      <vt:lpstr>Gozdač</vt:lpstr>
      <vt:lpstr>Miletin</vt:lpstr>
      <vt:lpstr>Meljača</vt:lpstr>
      <vt:lpstr>Vučkovac</vt:lpstr>
      <vt:lpstr>Gozdač!Podrucje_ispisa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btagr</dc:creator>
  <cp:lastModifiedBy>Julija Poljak</cp:lastModifiedBy>
  <cp:lastPrinted>2021-04-05T14:50:09Z</cp:lastPrinted>
  <dcterms:created xsi:type="dcterms:W3CDTF">2021-03-25T07:54:53Z</dcterms:created>
  <dcterms:modified xsi:type="dcterms:W3CDTF">2021-10-12T10:55:32Z</dcterms:modified>
</cp:coreProperties>
</file>