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690" yWindow="0" windowWidth="17980" windowHeight="11020"/>
  </bookViews>
  <sheets>
    <sheet name="mreža" sheetId="1" r:id="rId1"/>
  </sheets>
  <definedNames>
    <definedName name="_xlnm.Print_Area" localSheetId="0">mreža!$A$1:$F$44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 s="1"/>
  <c r="F32" i="1" s="1"/>
  <c r="F14" i="1"/>
  <c r="F33" i="1" l="1"/>
  <c r="F34" i="1" s="1"/>
</calcChain>
</file>

<file path=xl/sharedStrings.xml><?xml version="1.0" encoding="utf-8"?>
<sst xmlns="http://schemas.openxmlformats.org/spreadsheetml/2006/main" count="44" uniqueCount="35">
  <si>
    <t>R.br.</t>
  </si>
  <si>
    <t>Opis</t>
  </si>
  <si>
    <t>J.M.</t>
  </si>
  <si>
    <t>Kol.</t>
  </si>
  <si>
    <t>kom</t>
  </si>
  <si>
    <t>kpl</t>
  </si>
  <si>
    <t>m</t>
  </si>
  <si>
    <t>Instalacije</t>
  </si>
  <si>
    <t>1.1</t>
  </si>
  <si>
    <t>REKAPITULACIJA</t>
  </si>
  <si>
    <t>Dobava, isporuka i polaganje i uvlačenje metalne trase PKU-300/60 za provlačenje kabela, sa nosačima</t>
  </si>
  <si>
    <t>Sitni nespecificirani spojni i montažni materijal</t>
  </si>
  <si>
    <t xml:space="preserve">Dobava, isporuka i polaganje plastične kanalice dimenzija 20x20 za provlačenje kabela </t>
  </si>
  <si>
    <t xml:space="preserve">Dobava, isporuka i polaganje plastične kanalice dimenzija 60x40 za provlačenje kabela </t>
  </si>
  <si>
    <t>Svi pripremno-završni radovi, sav potreban pribor, alat i skele, prenosi po gradilištu, čišćenje cjelokupnog prostora u zahvatu po završetku pojedine faze radova</t>
  </si>
  <si>
    <t>Bušenje proboja Ø 24 mm kroz betonske zidove debljine do 300 mm</t>
  </si>
  <si>
    <t>Dobava, isporuka, polaganje i uvlačenje kabela U/UTP Cat.6</t>
  </si>
  <si>
    <t>Dobava, isporuka i ugradnja  19" U/UTP cat.6 prespojni panel s 24 RJ45 priključaka, visine 1HU u postojeći komunikacijski ormar</t>
  </si>
  <si>
    <t>Dobava, isporuka i ugradnja kabel vodilice 19", 5xprsten 40x40 mm, visine 1HU</t>
  </si>
  <si>
    <t>Dobava, isporuka i ugradnja mrežne utičnice Cat.6, nadžbukna 2x RJ45 STP, bijela</t>
  </si>
  <si>
    <r>
      <t xml:space="preserve">UKUPNO                  </t>
    </r>
    <r>
      <rPr>
        <b/>
        <sz val="10"/>
        <color indexed="8"/>
        <rFont val="Calibri"/>
        <family val="2"/>
        <charset val="238"/>
      </rPr>
      <t>∑:</t>
    </r>
  </si>
  <si>
    <t>UKUPNO [€]:</t>
  </si>
  <si>
    <t>Dobava, isporuka i polaganje CS cijevi promjera 20 za provlačenje kabela</t>
  </si>
  <si>
    <t>Jed. cijena [€]</t>
  </si>
  <si>
    <t>Uk. cijena  [€]</t>
  </si>
  <si>
    <t>PDV [€]:</t>
  </si>
  <si>
    <t>SVEUKUPNO [€]:</t>
  </si>
  <si>
    <t>NARUČITELJ: GRAD SINJ</t>
  </si>
  <si>
    <t>EVIDENCIJSKI BROJ NABAVE: 23/2023</t>
  </si>
  <si>
    <t>Prilog II</t>
  </si>
  <si>
    <t>Ponuditelj je obvezan ispuniti sve stavke troškovnika. Nije dozvoljeno, niti prihvatljivo mijenjanje, precrtavanje ili korigiranje stavki Troškovnika.</t>
  </si>
  <si>
    <t>U cijenu ponude moraju biti uračunati svi troškovi.</t>
  </si>
  <si>
    <t>TROŠKOVNIK SA TEHNIČKIM SPECIFIKACIJAMA</t>
  </si>
  <si>
    <t>PREDMET NABAVE: Nabava robe "Pasivna mrežna infrastruktura - strukturno kabliranje"</t>
  </si>
  <si>
    <t>Ispitivanje kompletne izvedene instalacije, označavanje svih priključaka na početku i kraju, mjerenje na svim vezama strukturnog kabliranja prema standardu ISO 11801 klasa D, Izdavanje svih potrebnih atesta koji prate predmetnu investiciju.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</si>
</sst>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_k_n"/>
  </numFmts>
  <fonts count="13" x14ac:knownFonts="1">
    <font>
      <sz val="10"/>
      <name val="Arial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>
      <alignment wrapText="1"/>
    </xf>
    <xf numFmtId="165" fontId="8" fillId="0" borderId="0" xfId="4" applyFont="1" applyAlignment="1">
      <alignment horizontal="right" vertical="justify"/>
    </xf>
    <xf numFmtId="3" fontId="8" fillId="0" borderId="0" xfId="0" applyNumberFormat="1" applyFont="1"/>
    <xf numFmtId="165" fontId="8" fillId="0" borderId="0" xfId="4" applyFont="1" applyAlignment="1"/>
    <xf numFmtId="165" fontId="8" fillId="0" borderId="0" xfId="4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 wrapText="1"/>
    </xf>
    <xf numFmtId="0" fontId="6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/>
    <xf numFmtId="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/>
    <xf numFmtId="4" fontId="10" fillId="2" borderId="2" xfId="0" applyNumberFormat="1" applyFont="1" applyFill="1" applyBorder="1" applyAlignment="1">
      <alignment horizontal="right" vertical="center"/>
    </xf>
    <xf numFmtId="4" fontId="10" fillId="2" borderId="3" xfId="0" applyNumberFormat="1" applyFont="1" applyFill="1" applyBorder="1" applyAlignment="1">
      <alignment horizontal="right" vertical="center"/>
    </xf>
    <xf numFmtId="4" fontId="10" fillId="2" borderId="4" xfId="0" applyNumberFormat="1" applyFont="1" applyFill="1" applyBorder="1" applyAlignment="1">
      <alignment horizontal="right" vertical="center"/>
    </xf>
    <xf numFmtId="165" fontId="8" fillId="0" borderId="0" xfId="4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4" fontId="10" fillId="2" borderId="1" xfId="0" applyNumberFormat="1" applyFont="1" applyFill="1" applyBorder="1" applyAlignment="1">
      <alignment horizontal="right" vertical="center"/>
    </xf>
  </cellXfs>
  <cellStyles count="5">
    <cellStyle name="Comma 2" xfId="1"/>
    <cellStyle name="Normal 10 2" xfId="2"/>
    <cellStyle name="Normal 2" xfId="3"/>
    <cellStyle name="Normalno" xfId="0" builtinId="0"/>
    <cellStyle name="Zarez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Layout" topLeftCell="A10" zoomScale="130" zoomScaleNormal="100" zoomScalePageLayoutView="130" workbookViewId="0">
      <selection activeCell="E14" sqref="E14"/>
    </sheetView>
  </sheetViews>
  <sheetFormatPr defaultRowHeight="12.5" x14ac:dyDescent="0.25"/>
  <cols>
    <col min="1" max="1" width="4.90625" bestFit="1" customWidth="1"/>
    <col min="2" max="2" width="49.81640625" customWidth="1"/>
    <col min="3" max="3" width="6.81640625" customWidth="1"/>
    <col min="4" max="4" width="5.90625" customWidth="1"/>
    <col min="5" max="5" width="10.36328125" customWidth="1"/>
    <col min="6" max="6" width="11" customWidth="1"/>
  </cols>
  <sheetData>
    <row r="1" spans="1:6" s="2" customFormat="1" ht="13" x14ac:dyDescent="0.3"/>
    <row r="2" spans="1:6" s="2" customFormat="1" ht="13" x14ac:dyDescent="0.3">
      <c r="B2" s="2" t="s">
        <v>27</v>
      </c>
    </row>
    <row r="3" spans="1:6" s="2" customFormat="1" ht="13" x14ac:dyDescent="0.3">
      <c r="B3" s="2" t="s">
        <v>33</v>
      </c>
    </row>
    <row r="4" spans="1:6" s="2" customFormat="1" ht="13" x14ac:dyDescent="0.3">
      <c r="B4" s="2" t="s">
        <v>28</v>
      </c>
    </row>
    <row r="6" spans="1:6" ht="13.5" x14ac:dyDescent="0.35">
      <c r="B6" s="29" t="s">
        <v>32</v>
      </c>
      <c r="C6" s="30"/>
      <c r="D6" s="30"/>
      <c r="E6" s="30"/>
      <c r="F6" s="30"/>
    </row>
    <row r="7" spans="1:6" ht="13.5" x14ac:dyDescent="0.35">
      <c r="B7" s="29" t="s">
        <v>29</v>
      </c>
      <c r="C7" s="30"/>
      <c r="D7" s="30"/>
      <c r="E7" s="30"/>
      <c r="F7" s="30"/>
    </row>
    <row r="8" spans="1:6" ht="24" x14ac:dyDescent="0.3">
      <c r="B8" s="26" t="s">
        <v>30</v>
      </c>
      <c r="C8" s="25"/>
      <c r="D8" s="25"/>
      <c r="E8" s="25"/>
      <c r="F8" s="25"/>
    </row>
    <row r="9" spans="1:6" ht="13" x14ac:dyDescent="0.3">
      <c r="B9" s="27" t="s">
        <v>31</v>
      </c>
      <c r="C9" s="24"/>
      <c r="D9" s="24"/>
      <c r="E9" s="24"/>
      <c r="F9" s="24"/>
    </row>
    <row r="10" spans="1:6" ht="14.5" x14ac:dyDescent="0.35">
      <c r="B10" s="7"/>
      <c r="C10" s="7"/>
      <c r="D10" s="7"/>
    </row>
    <row r="11" spans="1:6" ht="14.5" x14ac:dyDescent="0.35">
      <c r="B11" s="7"/>
      <c r="C11" s="7"/>
      <c r="D11" s="7"/>
    </row>
    <row r="12" spans="1:6" ht="26" x14ac:dyDescent="0.25">
      <c r="A12" s="4" t="s">
        <v>0</v>
      </c>
      <c r="B12" s="16" t="s">
        <v>1</v>
      </c>
      <c r="C12" s="4" t="s">
        <v>2</v>
      </c>
      <c r="D12" s="4" t="s">
        <v>3</v>
      </c>
      <c r="E12" s="4" t="s">
        <v>23</v>
      </c>
      <c r="F12" s="5" t="s">
        <v>24</v>
      </c>
    </row>
    <row r="13" spans="1:6" ht="13" x14ac:dyDescent="0.25">
      <c r="A13" s="21" t="s">
        <v>8</v>
      </c>
      <c r="B13" s="35" t="s">
        <v>7</v>
      </c>
      <c r="C13" s="35"/>
      <c r="D13" s="35"/>
      <c r="E13" s="35"/>
      <c r="F13" s="35"/>
    </row>
    <row r="14" spans="1:6" ht="29.4" customHeight="1" x14ac:dyDescent="0.25">
      <c r="A14" s="17">
        <v>1</v>
      </c>
      <c r="B14" s="22" t="s">
        <v>17</v>
      </c>
      <c r="C14" s="18" t="s">
        <v>4</v>
      </c>
      <c r="D14" s="19">
        <v>6</v>
      </c>
      <c r="E14" s="28"/>
      <c r="F14" s="20">
        <f>D14*E14</f>
        <v>0</v>
      </c>
    </row>
    <row r="15" spans="1:6" ht="24.65" customHeight="1" x14ac:dyDescent="0.25">
      <c r="A15" s="17">
        <v>2</v>
      </c>
      <c r="B15" s="22" t="s">
        <v>18</v>
      </c>
      <c r="C15" s="18" t="s">
        <v>4</v>
      </c>
      <c r="D15" s="19">
        <v>5</v>
      </c>
      <c r="E15" s="28"/>
      <c r="F15" s="20">
        <f t="shared" ref="F15:F25" si="0">D15*E15</f>
        <v>0</v>
      </c>
    </row>
    <row r="16" spans="1:6" ht="27.65" customHeight="1" x14ac:dyDescent="0.25">
      <c r="A16" s="17">
        <v>3</v>
      </c>
      <c r="B16" s="22" t="s">
        <v>19</v>
      </c>
      <c r="C16" s="18" t="s">
        <v>4</v>
      </c>
      <c r="D16" s="19">
        <v>62</v>
      </c>
      <c r="E16" s="28"/>
      <c r="F16" s="20">
        <f t="shared" si="0"/>
        <v>0</v>
      </c>
    </row>
    <row r="17" spans="1:6" x14ac:dyDescent="0.25">
      <c r="A17" s="17">
        <v>4</v>
      </c>
      <c r="B17" s="22" t="s">
        <v>16</v>
      </c>
      <c r="C17" s="18" t="s">
        <v>6</v>
      </c>
      <c r="D17" s="19">
        <v>4000</v>
      </c>
      <c r="E17" s="28"/>
      <c r="F17" s="20">
        <f t="shared" si="0"/>
        <v>0</v>
      </c>
    </row>
    <row r="18" spans="1:6" ht="29.4" customHeight="1" x14ac:dyDescent="0.25">
      <c r="A18" s="17">
        <v>5</v>
      </c>
      <c r="B18" s="22" t="s">
        <v>12</v>
      </c>
      <c r="C18" s="18" t="s">
        <v>6</v>
      </c>
      <c r="D18" s="19">
        <v>320</v>
      </c>
      <c r="E18" s="28"/>
      <c r="F18" s="20">
        <f t="shared" si="0"/>
        <v>0</v>
      </c>
    </row>
    <row r="19" spans="1:6" ht="29.4" customHeight="1" x14ac:dyDescent="0.25">
      <c r="A19" s="17">
        <v>6</v>
      </c>
      <c r="B19" s="22" t="s">
        <v>13</v>
      </c>
      <c r="C19" s="18" t="s">
        <v>6</v>
      </c>
      <c r="D19" s="19">
        <v>80</v>
      </c>
      <c r="E19" s="28"/>
      <c r="F19" s="20">
        <f t="shared" si="0"/>
        <v>0</v>
      </c>
    </row>
    <row r="20" spans="1:6" x14ac:dyDescent="0.25">
      <c r="A20" s="17">
        <v>7</v>
      </c>
      <c r="B20" s="22" t="s">
        <v>22</v>
      </c>
      <c r="C20" s="18" t="s">
        <v>6</v>
      </c>
      <c r="D20" s="19">
        <v>100</v>
      </c>
      <c r="E20" s="28"/>
      <c r="F20" s="20">
        <f t="shared" si="0"/>
        <v>0</v>
      </c>
    </row>
    <row r="21" spans="1:6" ht="29.4" customHeight="1" x14ac:dyDescent="0.25">
      <c r="A21" s="17">
        <v>8</v>
      </c>
      <c r="B21" s="22" t="s">
        <v>10</v>
      </c>
      <c r="C21" s="18" t="s">
        <v>6</v>
      </c>
      <c r="D21" s="19">
        <v>50</v>
      </c>
      <c r="E21" s="28"/>
      <c r="F21" s="20">
        <f t="shared" si="0"/>
        <v>0</v>
      </c>
    </row>
    <row r="22" spans="1:6" x14ac:dyDescent="0.25">
      <c r="A22" s="17">
        <v>9</v>
      </c>
      <c r="B22" s="22" t="s">
        <v>11</v>
      </c>
      <c r="C22" s="18" t="s">
        <v>5</v>
      </c>
      <c r="D22" s="19">
        <v>1</v>
      </c>
      <c r="E22" s="28"/>
      <c r="F22" s="20">
        <f t="shared" si="0"/>
        <v>0</v>
      </c>
    </row>
    <row r="23" spans="1:6" x14ac:dyDescent="0.25">
      <c r="A23" s="17">
        <v>10</v>
      </c>
      <c r="B23" s="22" t="s">
        <v>15</v>
      </c>
      <c r="C23" s="18" t="s">
        <v>5</v>
      </c>
      <c r="D23" s="19">
        <v>40</v>
      </c>
      <c r="E23" s="28"/>
      <c r="F23" s="20">
        <f t="shared" si="0"/>
        <v>0</v>
      </c>
    </row>
    <row r="24" spans="1:6" ht="44.4" customHeight="1" x14ac:dyDescent="0.25">
      <c r="A24" s="17">
        <v>11</v>
      </c>
      <c r="B24" s="22" t="s">
        <v>14</v>
      </c>
      <c r="C24" s="18" t="s">
        <v>5</v>
      </c>
      <c r="D24" s="19">
        <v>1</v>
      </c>
      <c r="E24" s="28"/>
      <c r="F24" s="20">
        <f t="shared" si="0"/>
        <v>0</v>
      </c>
    </row>
    <row r="25" spans="1:6" ht="44.4" customHeight="1" x14ac:dyDescent="0.25">
      <c r="A25" s="17">
        <v>11</v>
      </c>
      <c r="B25" s="22" t="s">
        <v>34</v>
      </c>
      <c r="C25" s="18" t="s">
        <v>5</v>
      </c>
      <c r="D25" s="19">
        <v>1</v>
      </c>
      <c r="E25" s="28"/>
      <c r="F25" s="20">
        <f t="shared" si="0"/>
        <v>0</v>
      </c>
    </row>
    <row r="26" spans="1:6" ht="13" x14ac:dyDescent="0.25">
      <c r="A26" s="31" t="s">
        <v>20</v>
      </c>
      <c r="B26" s="32"/>
      <c r="C26" s="32"/>
      <c r="D26" s="32"/>
      <c r="E26" s="33"/>
      <c r="F26" s="6">
        <f>SUM(F14:F25)</f>
        <v>0</v>
      </c>
    </row>
    <row r="30" spans="1:6" ht="13" x14ac:dyDescent="0.3">
      <c r="B30" s="23" t="s">
        <v>9</v>
      </c>
    </row>
    <row r="32" spans="1:6" ht="13" x14ac:dyDescent="0.25">
      <c r="A32" s="4"/>
      <c r="B32" s="36" t="s">
        <v>21</v>
      </c>
      <c r="C32" s="36"/>
      <c r="D32" s="36"/>
      <c r="E32" s="36"/>
      <c r="F32" s="6">
        <f>F26</f>
        <v>0</v>
      </c>
    </row>
    <row r="33" spans="1:6" ht="13" x14ac:dyDescent="0.25">
      <c r="A33" s="4"/>
      <c r="B33" s="36" t="s">
        <v>25</v>
      </c>
      <c r="C33" s="36"/>
      <c r="D33" s="36"/>
      <c r="E33" s="36"/>
      <c r="F33" s="6">
        <f>F32*0.25</f>
        <v>0</v>
      </c>
    </row>
    <row r="34" spans="1:6" ht="13" x14ac:dyDescent="0.25">
      <c r="A34" s="4"/>
      <c r="B34" s="36" t="s">
        <v>26</v>
      </c>
      <c r="C34" s="36"/>
      <c r="D34" s="36"/>
      <c r="E34" s="36"/>
      <c r="F34" s="6">
        <f>F32+F33</f>
        <v>0</v>
      </c>
    </row>
    <row r="35" spans="1:6" ht="13" x14ac:dyDescent="0.3">
      <c r="A35" s="3"/>
      <c r="B35" s="2"/>
      <c r="C35" s="34"/>
      <c r="D35" s="34"/>
      <c r="E35" s="34"/>
      <c r="F35" s="14"/>
    </row>
    <row r="36" spans="1:6" ht="13" x14ac:dyDescent="0.3">
      <c r="A36" s="3"/>
      <c r="B36" s="2"/>
      <c r="C36" s="8"/>
      <c r="D36" s="8"/>
      <c r="E36" s="15"/>
      <c r="F36" s="12"/>
    </row>
    <row r="37" spans="1:6" ht="13" x14ac:dyDescent="0.3">
      <c r="A37" s="3"/>
      <c r="B37" s="11"/>
      <c r="C37" s="34"/>
      <c r="D37" s="34"/>
      <c r="E37" s="34"/>
      <c r="F37" s="14"/>
    </row>
    <row r="38" spans="1:6" ht="13" x14ac:dyDescent="0.3">
      <c r="A38" s="3"/>
      <c r="B38" s="15"/>
    </row>
    <row r="39" spans="1:6" ht="13" x14ac:dyDescent="0.3">
      <c r="A39" s="3"/>
      <c r="B39" s="2"/>
      <c r="C39" s="9"/>
      <c r="D39" s="10"/>
      <c r="E39" s="12"/>
    </row>
    <row r="40" spans="1:6" ht="13" x14ac:dyDescent="0.3">
      <c r="A40" s="3"/>
      <c r="C40" s="9"/>
      <c r="D40" s="10"/>
      <c r="E40" s="12"/>
    </row>
    <row r="41" spans="1:6" ht="13" x14ac:dyDescent="0.3">
      <c r="A41" s="3"/>
      <c r="C41" s="13"/>
      <c r="D41" s="8"/>
      <c r="E41" s="1"/>
    </row>
  </sheetData>
  <mergeCells count="9">
    <mergeCell ref="B6:F6"/>
    <mergeCell ref="B7:F7"/>
    <mergeCell ref="A26:E26"/>
    <mergeCell ref="C37:E37"/>
    <mergeCell ref="C35:E35"/>
    <mergeCell ref="B13:F13"/>
    <mergeCell ref="B32:E32"/>
    <mergeCell ref="B33:E33"/>
    <mergeCell ref="B34:E34"/>
  </mergeCells>
  <phoneticPr fontId="3" type="noConversion"/>
  <pageMargins left="0.74803149606299213" right="0.35433070866141736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389bd-e019-4da8-a4d9-0d9f11ebb52d">
      <Terms xmlns="http://schemas.microsoft.com/office/infopath/2007/PartnerControls"/>
    </lcf76f155ced4ddcb4097134ff3c332f>
    <TaxCatchAll xmlns="57e12083-f2c2-47e7-8085-d99946208b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D6F7FD113DA4D886FBC68D3F7D892" ma:contentTypeVersion="16" ma:contentTypeDescription="Create a new document." ma:contentTypeScope="" ma:versionID="317e6041753712b4c1a67633eb7c1d7f">
  <xsd:schema xmlns:xsd="http://www.w3.org/2001/XMLSchema" xmlns:xs="http://www.w3.org/2001/XMLSchema" xmlns:p="http://schemas.microsoft.com/office/2006/metadata/properties" xmlns:ns2="8e6389bd-e019-4da8-a4d9-0d9f11ebb52d" xmlns:ns3="57e12083-f2c2-47e7-8085-d99946208be6" targetNamespace="http://schemas.microsoft.com/office/2006/metadata/properties" ma:root="true" ma:fieldsID="a3cbd44fab900d2426289562939521f3" ns2:_="" ns3:_="">
    <xsd:import namespace="8e6389bd-e019-4da8-a4d9-0d9f11ebb52d"/>
    <xsd:import namespace="57e12083-f2c2-47e7-8085-d99946208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389bd-e019-4da8-a4d9-0d9f11ebb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b8c055-a257-4642-8b34-19d500fdb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2083-f2c2-47e7-8085-d9994620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48761f-5aef-43d6-9b2b-be020c368a79}" ma:internalName="TaxCatchAll" ma:showField="CatchAllData" ma:web="57e12083-f2c2-47e7-8085-d99946208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7A16B-9CAA-42D4-97D6-99978F101C3C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57e12083-f2c2-47e7-8085-d99946208be6"/>
    <ds:schemaRef ds:uri="8e6389bd-e019-4da8-a4d9-0d9f11ebb52d"/>
  </ds:schemaRefs>
</ds:datastoreItem>
</file>

<file path=customXml/itemProps2.xml><?xml version="1.0" encoding="utf-8"?>
<ds:datastoreItem xmlns:ds="http://schemas.openxmlformats.org/officeDocument/2006/customXml" ds:itemID="{D8441B02-E3D7-4EB5-BCC1-DB69EE1BC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389bd-e019-4da8-a4d9-0d9f11ebb52d"/>
    <ds:schemaRef ds:uri="57e12083-f2c2-47e7-8085-d9994620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87FEF-692E-4E8D-A2A7-E409B91B8C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mreža</vt:lpstr>
      <vt:lpstr>mreža!Podrucje_ispisa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Poljak</dc:creator>
  <cp:lastModifiedBy>Julija Poljak</cp:lastModifiedBy>
  <cp:lastPrinted>2023-01-31T08:38:46Z</cp:lastPrinted>
  <dcterms:created xsi:type="dcterms:W3CDTF">1996-10-14T23:33:28Z</dcterms:created>
  <dcterms:modified xsi:type="dcterms:W3CDTF">2023-04-07T06:19:22Z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