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vana Pavić\Desktop\Nabava 2026\N43_Uredjenje_igraliste_Vuckovic\Prilozi_za_slanje\"/>
    </mc:Choice>
  </mc:AlternateContent>
  <xr:revisionPtr revIDLastSave="0" documentId="13_ncr:1_{01BBF5E2-CE87-4EF0-BF02-66EB816F8501}" xr6:coauthVersionLast="47" xr6:coauthVersionMax="47" xr10:uidLastSave="{00000000-0000-0000-0000-000000000000}"/>
  <bookViews>
    <workbookView xWindow="-120" yWindow="-120" windowWidth="29040" windowHeight="15720" tabRatio="856" activeTab="2" xr2:uid="{00000000-000D-0000-FFFF-FFFF00000000}"/>
  </bookViews>
  <sheets>
    <sheet name="TRO" sheetId="33" r:id="rId1"/>
    <sheet name="uvod" sheetId="78" r:id="rId2"/>
    <sheet name="1" sheetId="75" r:id="rId3"/>
    <sheet name="2" sheetId="53" r:id="rId4"/>
    <sheet name="3" sheetId="55" r:id="rId5"/>
    <sheet name="4" sheetId="58" r:id="rId6"/>
    <sheet name="5" sheetId="61" r:id="rId7"/>
    <sheet name="6" sheetId="77" r:id="rId8"/>
    <sheet name="REKAPIT" sheetId="13" r:id="rId9"/>
  </sheets>
  <definedNames>
    <definedName name="OLE_LINK1" localSheetId="8">REKAPIT!#REF!</definedName>
    <definedName name="OLE_LINK4" localSheetId="8">REKAPIT!#REF!</definedName>
    <definedName name="_xlnm.Print_Area" localSheetId="2">'1'!$A$1:$G$13</definedName>
    <definedName name="_xlnm.Print_Area" localSheetId="3">'2'!$A$1:$G$63</definedName>
    <definedName name="_xlnm.Print_Area" localSheetId="4">'3'!$A$1:$G$32</definedName>
    <definedName name="_xlnm.Print_Area" localSheetId="5">'4'!$A$1:$G$51</definedName>
    <definedName name="_xlnm.Print_Area" localSheetId="6">'5'!$A$1:$G$88</definedName>
    <definedName name="_xlnm.Print_Area" localSheetId="7">'6'!$A$1:$G$114</definedName>
    <definedName name="_xlnm.Print_Area" localSheetId="8">REKAPIT!$A$1:$G$36</definedName>
    <definedName name="_xlnm.Print_Area" localSheetId="0">TRO!$A$1:$G$47</definedName>
    <definedName name="_xlnm.Print_Area" localSheetId="1">uvod!$A$1:$K$65</definedName>
    <definedName name="_xlnm.Print_Titles" localSheetId="2">'1'!$1:$6</definedName>
    <definedName name="_xlnm.Print_Titles" localSheetId="3">'2'!$1:$6</definedName>
    <definedName name="_xlnm.Print_Titles" localSheetId="4">'3'!$1:$6</definedName>
    <definedName name="_xlnm.Print_Titles" localSheetId="5">'4'!$1:$6</definedName>
    <definedName name="_xlnm.Print_Titles" localSheetId="6">'5'!$1:$6</definedName>
    <definedName name="_xlnm.Print_Titles" localSheetId="7">'6'!$1:$5</definedName>
    <definedName name="_xlnm.Print_Titles" localSheetId="8">REKAPIT!$1:$6</definedName>
    <definedName name="_xlnm.Print_Titles" localSheetId="0">TRO!$1:$1</definedName>
    <definedName name="_xlnm.Print_Titles" localSheetId="1">uvod!$1:$6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8" i="77" l="1"/>
  <c r="G62" i="61"/>
  <c r="G86" i="61"/>
  <c r="G36" i="61" l="1"/>
  <c r="G37" i="61"/>
  <c r="G38" i="61"/>
  <c r="G39" i="61"/>
  <c r="G40" i="61"/>
  <c r="G41" i="61"/>
  <c r="G35" i="61"/>
  <c r="G49" i="58"/>
  <c r="G44" i="58"/>
  <c r="G41" i="58"/>
  <c r="G112" i="77" l="1"/>
  <c r="G97" i="77"/>
  <c r="G77" i="77"/>
  <c r="G57" i="61"/>
  <c r="E45" i="53"/>
  <c r="G114" i="77" l="1"/>
  <c r="G25" i="58"/>
  <c r="G68" i="61" l="1"/>
  <c r="G14" i="58"/>
  <c r="G51" i="58" s="1"/>
  <c r="G29" i="53" l="1"/>
  <c r="G22" i="53"/>
  <c r="G23" i="55"/>
  <c r="G10" i="75" l="1"/>
  <c r="G13" i="75" s="1"/>
  <c r="C114" i="77"/>
  <c r="C4" i="77"/>
  <c r="G24" i="13" l="1"/>
  <c r="G26" i="13" s="1"/>
  <c r="G15" i="55" l="1"/>
  <c r="C88" i="61" l="1"/>
  <c r="G30" i="55"/>
  <c r="G60" i="53" l="1"/>
  <c r="G45" i="53"/>
  <c r="G37" i="53"/>
  <c r="G15" i="53"/>
  <c r="C62" i="53"/>
  <c r="C10" i="13" l="1"/>
  <c r="A10" i="13"/>
  <c r="C13" i="75"/>
  <c r="A13" i="75"/>
  <c r="G10" i="13" l="1"/>
  <c r="C18" i="13" l="1"/>
  <c r="A88" i="61"/>
  <c r="A18" i="13" s="1"/>
  <c r="G8" i="61"/>
  <c r="G7" i="61"/>
  <c r="C51" i="58"/>
  <c r="C16" i="13" s="1"/>
  <c r="A51" i="58"/>
  <c r="A16" i="13" s="1"/>
  <c r="C32" i="55"/>
  <c r="C14" i="13" s="1"/>
  <c r="A32" i="55"/>
  <c r="A14" i="13" s="1"/>
  <c r="C12" i="13"/>
  <c r="A62" i="53"/>
  <c r="A12" i="13" s="1"/>
  <c r="G61" i="53"/>
  <c r="G62" i="53" s="1"/>
  <c r="G88" i="61" l="1"/>
  <c r="G16" i="13"/>
  <c r="G32" i="55"/>
  <c r="G14" i="13" s="1"/>
  <c r="G18" i="13" l="1"/>
  <c r="G12" i="13"/>
  <c r="G20" i="13" l="1"/>
  <c r="G29" i="13" s="1"/>
  <c r="G31" i="13" l="1"/>
  <c r="G33" i="13" s="1"/>
</calcChain>
</file>

<file path=xl/sharedStrings.xml><?xml version="1.0" encoding="utf-8"?>
<sst xmlns="http://schemas.openxmlformats.org/spreadsheetml/2006/main" count="507" uniqueCount="351">
  <si>
    <t>Građevina:</t>
  </si>
  <si>
    <t>R.b.</t>
  </si>
  <si>
    <t>Opis stavke</t>
  </si>
  <si>
    <t>Jed. mjere</t>
  </si>
  <si>
    <t>Količina</t>
  </si>
  <si>
    <t>Jed. cijena</t>
  </si>
  <si>
    <t>Iznos</t>
  </si>
  <si>
    <t>kom</t>
  </si>
  <si>
    <t>UKUPNO:</t>
  </si>
  <si>
    <t>3.</t>
  </si>
  <si>
    <t>ZEMLJANI RADOVI</t>
  </si>
  <si>
    <t>1.</t>
  </si>
  <si>
    <t>2.</t>
  </si>
  <si>
    <t>4.</t>
  </si>
  <si>
    <t>5.</t>
  </si>
  <si>
    <t>BETONSKI I ARMIRANOBETONSKI RADOVI</t>
  </si>
  <si>
    <t>kg</t>
  </si>
  <si>
    <t>oznaka projekta:</t>
  </si>
  <si>
    <t>ZANATSKI RADOVI</t>
  </si>
  <si>
    <t>T.A.U.OPREMA d.o.o.</t>
  </si>
  <si>
    <t>Šantićeva 23, Kaštel Novi</t>
  </si>
  <si>
    <t>m</t>
  </si>
  <si>
    <t xml:space="preserve">PRIPREMNI RADOVI </t>
  </si>
  <si>
    <t>Rad obuhvaća:</t>
  </si>
  <si>
    <t>Obračun po m3 iskopanog materijala u sraslom stanju.</t>
  </si>
  <si>
    <t>Predmjerom se predviđa:</t>
  </si>
  <si>
    <t>Ručni iskop u blizini postojećih komunalnih instalacija.</t>
  </si>
  <si>
    <t>_ ručni iskop</t>
  </si>
  <si>
    <t>_ izbacivanje iskopanog materijala sa strane rova/jame</t>
  </si>
  <si>
    <t>Strojni utovar i odvoz viška iskopanog materijala.</t>
  </si>
  <si>
    <t>_ utovar materijala u teretno vozilo</t>
  </si>
  <si>
    <t xml:space="preserve">_ odvoz i istovar materijala na odgovarajuću deponiju </t>
    <phoneticPr fontId="6" type="noConversion"/>
  </si>
  <si>
    <t xml:space="preserve">   otpadnog materijala</t>
    <phoneticPr fontId="6" type="noConversion"/>
  </si>
  <si>
    <t>U cijenu je uključena i taksa deponije.</t>
  </si>
  <si>
    <t>Uređenje posteljice igrališta.</t>
  </si>
  <si>
    <t>_ dobavu i transport odgovarajućeg sitnoznog materijala</t>
    <phoneticPr fontId="6" type="noConversion"/>
  </si>
  <si>
    <t xml:space="preserve">   neravnina na manjim lokalitetima i formiranja ravne</t>
    <phoneticPr fontId="6" type="noConversion"/>
  </si>
  <si>
    <t xml:space="preserve">   plohe planuma gornjeg ustroja</t>
    <phoneticPr fontId="6" type="noConversion"/>
  </si>
  <si>
    <t>_ ugradnju što uključuje:</t>
  </si>
  <si>
    <t xml:space="preserve">               - razastiranje i planiranje</t>
    <phoneticPr fontId="6" type="noConversion"/>
  </si>
  <si>
    <t xml:space="preserve">                 prema visinskim kotama iz projekta</t>
  </si>
  <si>
    <t xml:space="preserve">               - stabiliziranje vibrovaljkom 12 - 15 t</t>
  </si>
  <si>
    <t>_ mjerenje modula stišljivosti</t>
  </si>
  <si>
    <t>Modul stišljivosti mjeren kružnom pločom ø30 cm, na koti</t>
  </si>
  <si>
    <t>svakog sloja nasipa, mora biti min Ms =40 MN/m2.</t>
    <phoneticPr fontId="6" type="noConversion"/>
  </si>
  <si>
    <t>Obračun po m2 uređene posteljice.</t>
  </si>
  <si>
    <t>Beton klase C25/30.</t>
  </si>
  <si>
    <t>_ njegu betona nakon ugradnje prema TPBK</t>
  </si>
  <si>
    <t>Obračun po m3 ugrađenog betona.</t>
  </si>
  <si>
    <t>Izrada i ugradnja mrežaste armature zidova, temelja.</t>
  </si>
  <si>
    <t>Rad uključuje:</t>
  </si>
  <si>
    <t>_ dobavu i izradu armature prema projektu (MA 500/560)</t>
  </si>
  <si>
    <t>U cijenu uključen i sav pomoćni materijal (distanceri, žica ..)</t>
  </si>
  <si>
    <t>Obračun po kg ugrađene armature.</t>
  </si>
  <si>
    <t>_ MA 500/560</t>
  </si>
  <si>
    <t>RADOVI GORNJEG USTROJA</t>
  </si>
  <si>
    <t>m2</t>
  </si>
  <si>
    <t>Prije ugradnje potrebno je uvjerenje o kvaliteti predati</t>
  </si>
  <si>
    <t>Dobava i ugradnja ograde igrališta.</t>
  </si>
  <si>
    <t>Ograda je sistem od niza stupova i ogradnih panela.</t>
  </si>
  <si>
    <t>Stupovi su od čel. cijevnih profila pravokutnog presjeka,</t>
    <phoneticPr fontId="6" type="noConversion"/>
  </si>
  <si>
    <t>dimenzija u pop. presjeku 40/60 mm.</t>
    <phoneticPr fontId="6" type="noConversion"/>
  </si>
  <si>
    <t>Poredani su i usidreni u pravilnom razmaku.</t>
    <phoneticPr fontId="6" type="noConversion"/>
  </si>
  <si>
    <t>Temelje se podložnom pločom i sidrenim vijcima u</t>
    <phoneticPr fontId="6"/>
  </si>
  <si>
    <t>Ogradni paneli sastoje se od mreže dvostrukih horizontalnih</t>
    <phoneticPr fontId="6" type="noConversion"/>
  </si>
  <si>
    <t>(ø8 mm) i vertikalnih žica (ø6 mm), dimenzije otvora (oka)</t>
    <phoneticPr fontId="6" type="noConversion"/>
  </si>
  <si>
    <t>Paneli se na svojim krajevima fiksiraju na stupove u najmanje</t>
    <phoneticPr fontId="6" type="noConversion"/>
  </si>
  <si>
    <t>tri mjesta pričvršćenja.</t>
    <phoneticPr fontId="6" type="noConversion"/>
  </si>
  <si>
    <t>Boja ograde: stupovi zelena (RAL 6005),</t>
    <phoneticPr fontId="6"/>
  </si>
  <si>
    <t>Detalj ograde dan u grafičkom prilogu projekta.</t>
    <phoneticPr fontId="6" type="noConversion"/>
  </si>
  <si>
    <t>Ograda je predgotovljeni proizvod.</t>
    <phoneticPr fontId="6" type="noConversion"/>
  </si>
  <si>
    <t>Mora imati uvjerenje o kvaliteti i sigurnosti.</t>
    <phoneticPr fontId="6" type="noConversion"/>
  </si>
  <si>
    <t xml:space="preserve">nadzornom inženjeru te nakon njegovog odobrenja </t>
    <phoneticPr fontId="6" type="noConversion"/>
  </si>
  <si>
    <t>pristupiti ugradnji.</t>
    <phoneticPr fontId="6" type="noConversion"/>
  </si>
  <si>
    <t>Rad obuhvaća:</t>
    <phoneticPr fontId="6" type="noConversion"/>
  </si>
  <si>
    <t xml:space="preserve">  predgotovljenih elemenata ograde</t>
    <phoneticPr fontId="6"/>
  </si>
  <si>
    <t>IZRADA PROJEKTA: T.A.U.OPREMA d.o.o, Kaštel Novi, Šantićeva 23, OIB:92902361494</t>
  </si>
  <si>
    <t>GRAĐEVINSKO ZANATSKI RADOVI</t>
  </si>
  <si>
    <t>A.</t>
  </si>
  <si>
    <t>REKAPITULACIJA GRAĐEVINSKOG ZANATSKIH RADOVA</t>
  </si>
  <si>
    <t xml:space="preserve">_ u materijalu ”B” iskopne kategorije </t>
  </si>
  <si>
    <t xml:space="preserve">_ u materijalu ”B” iskopne kategorije  </t>
  </si>
  <si>
    <t>A,</t>
  </si>
  <si>
    <t>Obračun po stvarno izvedenim količinama</t>
  </si>
  <si>
    <t xml:space="preserve">Iznos </t>
  </si>
  <si>
    <t>_ strojni iskop u širokom otkopu</t>
  </si>
  <si>
    <t>OPREMA</t>
  </si>
  <si>
    <t>B.</t>
  </si>
  <si>
    <t>Potrebno je dobaviti i ugraditi tipski predgotovljeni proizvod iz</t>
  </si>
  <si>
    <t xml:space="preserve"> serijske proizvodnje poznatog proizvođača.</t>
  </si>
  <si>
    <t>Ponuđač je dužan, prilikom davanja ponude dostaviti:</t>
  </si>
  <si>
    <t>tehničku specifikaciju proizvoda</t>
  </si>
  <si>
    <t>grafički prikaz (nacrte, 3D slike)</t>
  </si>
  <si>
    <t>Sprava mora biti usklađena s normom  HRN EN 1176 ili</t>
  </si>
  <si>
    <t xml:space="preserve"> jednakovrijednom, što se dokazuje uvjerenjem (certifikatom)</t>
  </si>
  <si>
    <t xml:space="preserve"> o kvaliteti.</t>
  </si>
  <si>
    <t>Certifikat izdaje ovlaštena tvrtka ili ustanova. Iz certifikata</t>
  </si>
  <si>
    <t xml:space="preserve"> mora biti vidljivo da je proizvod odnosno njegovi sastavni</t>
  </si>
  <si>
    <t xml:space="preserve"> dijelovi ispravan i siguran za upotrebu. Ponuđač je prije</t>
  </si>
  <si>
    <t xml:space="preserve"> montaže dužan dostaviti nadzornom inženjeru traženi</t>
  </si>
  <si>
    <t>certifikat i pripadajući izvještaj o izvršenom ispitivanju te po</t>
  </si>
  <si>
    <t>njegovom odobrenju pristupiti ugradnji. Izvođač je dužan</t>
  </si>
  <si>
    <t xml:space="preserve">  prije ugradnje, uvjerenje o kvaliteti s pripadajućim</t>
  </si>
  <si>
    <t xml:space="preserve">  izvještajem o izvršenom ispitivanju predočiti nadzornom</t>
  </si>
  <si>
    <t xml:space="preserve"> inženjeru te po njegovom odobrenju pristupiti</t>
  </si>
  <si>
    <t>ugradnji.Na spravi mora biti utisnuta pločica sa deklaracijom</t>
  </si>
  <si>
    <t xml:space="preserve"> proizvođača koja osigurava sljedivost sprave kao</t>
  </si>
  <si>
    <t xml:space="preserve"> predgotovljenog proizvoda. Na pločici moraju biti istaknuti</t>
  </si>
  <si>
    <t>podaci o proizvođaču sprave, serijskom broju proizvodnje, te</t>
  </si>
  <si>
    <t xml:space="preserve">  podaci o certifikatu  - broj certifikata i tvrtka koja ga je</t>
  </si>
  <si>
    <t>_ 10 godina za dijelove od aluminija i nehrđajućeg čelika</t>
  </si>
  <si>
    <t>_ 10 godina za dijelove od HPDE materijala</t>
  </si>
  <si>
    <t>_ 5 godina za dijelove od poliamida, poliprolipena</t>
  </si>
  <si>
    <t>_ 2 godine za elemente od gume, pokretne elemente</t>
  </si>
  <si>
    <t>Izvođač je dužan pri primopredaji radova priložiti specifikaciju</t>
  </si>
  <si>
    <t>svih originalnih rezervnih dijelova sprave.</t>
  </si>
  <si>
    <t>_ dobavu tvornički izrađenog predgotovljenog proizvoda</t>
  </si>
  <si>
    <t>_ prijevoz do mjesta ugradnje</t>
  </si>
  <si>
    <t>_ ugradnju prema projektu i uputi proizvođača.</t>
  </si>
  <si>
    <t>6.</t>
  </si>
  <si>
    <t xml:space="preserve">OPREMA </t>
  </si>
  <si>
    <t>Dobava i ugradnja na pripremljenom betonskom temelju,</t>
  </si>
  <si>
    <t>Oblik i sadržaj sprave:</t>
  </si>
  <si>
    <t>Sastoji se od:</t>
  </si>
  <si>
    <t>prilozima projekta.</t>
  </si>
  <si>
    <t>Materijal izrade:</t>
    <phoneticPr fontId="0" type="noConversion"/>
  </si>
  <si>
    <t>REKAPITULACIJA OPREMA</t>
  </si>
  <si>
    <t>REKAPITULACIJA SVEUKUPNO</t>
  </si>
  <si>
    <t>PDV</t>
  </si>
  <si>
    <t>SVEUKUPNO SA PDV-om</t>
  </si>
  <si>
    <t>TROŠKOVNIK GRAĐEVINSKIH RADOVA I RADOVA OPREMANJA</t>
  </si>
  <si>
    <t xml:space="preserve">  (jalovinski drobljenac 0-30 mm) u svrhu popunjavanja </t>
  </si>
  <si>
    <r>
      <t>m</t>
    </r>
    <r>
      <rPr>
        <vertAlign val="superscript"/>
        <sz val="9"/>
        <rFont val="Arial"/>
        <family val="2"/>
      </rPr>
      <t>3</t>
    </r>
  </si>
  <si>
    <r>
      <t>m</t>
    </r>
    <r>
      <rPr>
        <vertAlign val="superscript"/>
        <sz val="9"/>
        <rFont val="Arial"/>
        <family val="2"/>
      </rPr>
      <t>2</t>
    </r>
  </si>
  <si>
    <t>Svi elementi ograde moraju biti vruće cinčani i plastificirani.</t>
  </si>
  <si>
    <t>_ dobavu, dopremu i montažu tvornički izrađenih</t>
  </si>
  <si>
    <t>Sprava je predviđena za djecu od 1 do 12 godina.</t>
  </si>
  <si>
    <t>A+B</t>
  </si>
  <si>
    <t>Nabava, doprema i ugradnja gradilišne ograde</t>
  </si>
  <si>
    <t xml:space="preserve">Strojni iskop materijala u širokom otkopu u svrhu </t>
  </si>
  <si>
    <t>profiliranja terena do projektom predviđenih kota.</t>
  </si>
  <si>
    <t>_ dobavu i transport betona na mjesto ugradnje</t>
  </si>
  <si>
    <t>Obračun po m' ograde.</t>
  </si>
  <si>
    <t xml:space="preserve">_ 5 godina za antukorozivno zaštićene elemente od </t>
  </si>
  <si>
    <t>čelika</t>
  </si>
  <si>
    <t>Obračun po komadu ugrađene klupe.</t>
  </si>
  <si>
    <t>_ betoniranje vijenca</t>
  </si>
  <si>
    <t>Dimenzije (DxŠxV):1800 x 615 x 810 mm</t>
  </si>
  <si>
    <t xml:space="preserve">Konstrukcija je izrađena od toplo pocinčanih čeličnih </t>
  </si>
  <si>
    <t>elemenata dodatno zaštićenih zapečenim prahom</t>
  </si>
  <si>
    <t>Sjedište i naslon su izrađeni od sibirskog ariša</t>
  </si>
  <si>
    <t>zaštićenog ekološkim impregnatorima na bazi vode</t>
  </si>
  <si>
    <t>Svi elementi izrađeni od lima napravljeni su</t>
  </si>
  <si>
    <t>modernim postupkom rezanja vodom te ne sadrže</t>
  </si>
  <si>
    <t>oštre rubove.Završna obrada svih čeličnih dijelova</t>
  </si>
  <si>
    <t>su toplo cinčanje te prekrivanje UV-stabilizirajućim</t>
  </si>
  <si>
    <t>zapečenim prahom.Svi drveni dijelovi</t>
  </si>
  <si>
    <t>zaštićeni su ekološkim impregnatorima na bazi vode.</t>
  </si>
  <si>
    <t>m3</t>
  </si>
  <si>
    <t>Strojni iskop temelja zidova.</t>
  </si>
  <si>
    <t>Izrada a.b. temelja zidova i sprava za igru</t>
  </si>
  <si>
    <t>Izrada a.b zida</t>
  </si>
  <si>
    <t>Dobava i ugradnja geotekstil platna, min 300 g/m2.</t>
  </si>
  <si>
    <t>Geotekstil se polaže na posteljicu.</t>
  </si>
  <si>
    <t>_ dobavu i transport geotekstila na mjesto ugradnje</t>
  </si>
  <si>
    <t>_ ugradnju</t>
  </si>
  <si>
    <t>Obračun po m2 ugrađenog geotekstila.</t>
  </si>
  <si>
    <t>stup visine 1,08m (presjek 40/60mm)</t>
  </si>
  <si>
    <t>panel 8/6/8, L=250cm, h=1,00m</t>
  </si>
  <si>
    <t xml:space="preserve"> izravnavanje zida glet masom.</t>
  </si>
  <si>
    <t>Stavka obuhvaća nabavu materijala i opreme.</t>
  </si>
  <si>
    <t>Obračun po m2 obojanog zida</t>
  </si>
  <si>
    <t>_ strojno ili ručno zasipanje predmetnim materijalom iza</t>
  </si>
  <si>
    <t xml:space="preserve">  zidova, u slojevima debljine do 20 cm uz nabijanje</t>
  </si>
  <si>
    <t>Obračun po m3 ugrađenog materijala.</t>
  </si>
  <si>
    <t xml:space="preserve">Ugradnju vršiti u slojevima debljine do 20 cm </t>
  </si>
  <si>
    <t>uz kontinuirano stabiliziranje odgovarajućim sredstvom</t>
  </si>
  <si>
    <t xml:space="preserve"> (vibronabijač, vibroploča).</t>
  </si>
  <si>
    <t>Zasip  izvršiti do visine kako je to određeno projektom.</t>
  </si>
  <si>
    <t>ograde</t>
  </si>
  <si>
    <t>vrata visine 1,m, svijetle širine 1,40m, ispuna kao panel</t>
  </si>
  <si>
    <t xml:space="preserve">5. </t>
  </si>
  <si>
    <t>paneli zelena (RAL 6005)</t>
  </si>
  <si>
    <t xml:space="preserve">50/200 mm. </t>
  </si>
  <si>
    <t>betonski temeljni zid. Na temeljne vijke stavit zaštitne kapice.</t>
  </si>
  <si>
    <t>Zasipanje terena kamenim drobljencem 0-64mm</t>
  </si>
  <si>
    <t xml:space="preserve"> u sloju debljine 15cm</t>
  </si>
  <si>
    <t>Duljina panela je 250cm, a visine od 1,00m</t>
  </si>
  <si>
    <t xml:space="preserve">_ ugradnju prema projektu </t>
  </si>
  <si>
    <t>_ sjedala</t>
  </si>
  <si>
    <t xml:space="preserve">Oblik sprave i smještaj na igralištu dani su u grafičkim </t>
  </si>
  <si>
    <t>Obračun po komadu ugrađene njihalice</t>
  </si>
  <si>
    <t>Temeljenje plitko.</t>
  </si>
  <si>
    <t>Uvodne napomene:</t>
  </si>
  <si>
    <t>Predmet troškovnika:</t>
  </si>
  <si>
    <t>Količine radova:</t>
  </si>
  <si>
    <t>Količine radova dane u Troškovniku nisu konačne.</t>
  </si>
  <si>
    <t>Osnova za obračun i plaćanje su stvarno izvedene količine utvrđene u građevinskoj knjizi, ovjerenoj od strane</t>
  </si>
  <si>
    <t>izvođača i nadzornog inženjera.</t>
  </si>
  <si>
    <t xml:space="preserve">Za radove koji se nakon dovršetka objekta ne mogu provjeriti izmjerom, </t>
  </si>
  <si>
    <t>potrebno je voditi evidenciju u građevinskom dnevniku.</t>
  </si>
  <si>
    <t>Točnost unesenih podataka ovjeravaju predstavnik izvođača i nadzorni inženjer.</t>
  </si>
  <si>
    <t>Cijene radova:</t>
  </si>
  <si>
    <t>Cijene radova dane u ovom ponudbenom Troškovniku odnose se na jediničnu cijenu gotovog posla.</t>
  </si>
  <si>
    <t xml:space="preserve">To znači da jedinične cijene obuhvaćaju sve troškove rada, materijala, režije gradilišta i poduzeća, </t>
  </si>
  <si>
    <t>sva davanja i zaradu poduzeća, dakle sve troškove bilo koje vrste.</t>
  </si>
  <si>
    <t>Jediničnim cijenama su obuhvaćeni svi troškovi  pripremnih i završnih radova, podizanje pomoćnih</t>
  </si>
  <si>
    <t>objekata, dovoz i montaža strojeva i opreme te demontaža i odvoz istih po završetku posla, troškovi</t>
  </si>
  <si>
    <t>osiguranja radilišta, troškovi provedbe</t>
  </si>
  <si>
    <t>mjera zaštite na radu tj. troškovi osiguranja izvođenja radova</t>
  </si>
  <si>
    <t>na siguran način, troškovi dovođenja radilišta u uredno stanje. Po završetku radova, troškovi općih rizika,</t>
  </si>
  <si>
    <t>odgovornosti i obveza proizišlih iz Ugovora i svi ostali troškovi potrebni za pravilno izvršenje pojedinog rada.</t>
  </si>
  <si>
    <t>Također, jediničnim cijenama su obuhvaćeni svi troškovi koji proizlaze iz obveze izvođača da osigura dokaze</t>
  </si>
  <si>
    <t>o kvaliteti ugrađenih materijala i izvedenih radova.</t>
  </si>
  <si>
    <t xml:space="preserve">Ponuđač je dužan ostvariti uvid u stanje i uvjete koji vladaju na terenu te iste uzeti u obzir </t>
  </si>
  <si>
    <t>i uključiti u jediničnecijene radova.</t>
  </si>
  <si>
    <t xml:space="preserve">Sve predradnje i zahvate potrebne za pristup do gradilišta izvođač izvodi sam, a trošak istih </t>
  </si>
  <si>
    <t>uključen je u jedinične cijene radova iz ovog troškovnika.</t>
  </si>
  <si>
    <t>Izvođenje radova:</t>
  </si>
  <si>
    <t>Sve radove izvođač mora izvesti u skladu s projektnom dokumentacijom, važećim zakonima i propisima,</t>
  </si>
  <si>
    <t>hrvatskim normama i pravilnicima.</t>
  </si>
  <si>
    <t>Izvođač je dužan o svom trošku osigurati gradilište i građevinu od vremenskih i drugih nepogoda.</t>
  </si>
  <si>
    <t xml:space="preserve">Postojeće komunalne instalacije izvođač je dužan čuvati od oštećenja i osigurati njihovo neprestano </t>
  </si>
  <si>
    <t>funkcioniranje tijekom izvođenja radova.</t>
  </si>
  <si>
    <t xml:space="preserve">Prije izvođenja radova u blizini postojećih instalacija, izvođač je dužan izvjestiti nadležne tvrtke </t>
  </si>
  <si>
    <t>i organizacije koje upravljaju navedenim instalacijama o početku radova i izvoditi radove uz suglasnost istih.</t>
  </si>
  <si>
    <t>Sve radove izvođač je dužan izvesti na siguran način tako da ne ugrozi ljude ni objekte.</t>
  </si>
  <si>
    <t>Troškove nastale kao posljedica štete nanesene trećim osobama izvođač snosi sam.</t>
  </si>
  <si>
    <t xml:space="preserve">Izvođač je obvezan propisno označiti i ograditi radilište tijekom izvođenja radova te osigurati nesmetano </t>
  </si>
  <si>
    <t>odvijanje kolnog i pješačkog prometa okolnim prometnim površinama.</t>
  </si>
  <si>
    <t>U tu svrhu izvođač je dužan o svom trošku dobaviti, postaviti i održavati potrebnu signalizaciju</t>
  </si>
  <si>
    <t xml:space="preserve">i opremu kako u zoni samog radilišta tako i na dijelu okolnih ulica, što uključuje i izradu prometnog </t>
  </si>
  <si>
    <t>rješenja te ishođenje dozvole od nadležnog tijela uprave i prometne policije.</t>
  </si>
  <si>
    <t>Na mjestima na kojima je nužno potrebno osigurati pješačku komunikaciju , izvođač je dužan</t>
  </si>
  <si>
    <t>o vlastitom trošku izraditi poprečne prijelaze.</t>
  </si>
  <si>
    <t>Prijelazi moraju biti izrađeni od čvrstog i zdravog materijala te imati zaštitnu ogradu prema</t>
  </si>
  <si>
    <t>Pravilniku o zaštiti na radu u građevinarstvu (čl. 70.).</t>
  </si>
  <si>
    <t>Tijekom izvođenja radova izvođač je dužan o vlastitom trošku držati gradilište u urednom stanju, a tijekom</t>
  </si>
  <si>
    <t>dana privremeno</t>
  </si>
  <si>
    <t>zauzete prometne površine detaljno očistiti i nakon radnog vremena vratiti u funkciju.</t>
  </si>
  <si>
    <t xml:space="preserve">Nalaženje odlagališta otpadnog građevinskog materijala obveza je izvođača, a trošak naknade za </t>
  </si>
  <si>
    <t>korištenje i uređenje odlagališta mora biti uključen u jedinične cijene ovog Troškovnika.</t>
  </si>
  <si>
    <t>Ove uvodne napomene sastavni su dio ponudbenog troškovnika i obvezne su za ponuđača odnosno izvođača.</t>
  </si>
  <si>
    <t>A</t>
  </si>
  <si>
    <t>B</t>
  </si>
  <si>
    <t xml:space="preserve">Predmet troškovnika su građevinsko zanatski radovi na izgradnji dječjeg igrališta </t>
  </si>
  <si>
    <t>Strojni iskop temelja sprava</t>
  </si>
  <si>
    <t>U cijenu uključiti impregnaciju zida i</t>
  </si>
  <si>
    <t xml:space="preserve">Bojanje zidova bijelom bojom za beton. </t>
  </si>
  <si>
    <t>_ konstruktivne grede s temeljnim elementom</t>
  </si>
  <si>
    <t>_ rukohvata</t>
  </si>
  <si>
    <t>Visina pada: 90 cm</t>
  </si>
  <si>
    <t>Obračun po komadu ugrađene sprave.</t>
  </si>
  <si>
    <t xml:space="preserve">Spiralna opruga je čelična sa odgovarajućom </t>
  </si>
  <si>
    <t>antikorozivnom zaštitom.</t>
  </si>
  <si>
    <t>betonskom temelju, klupe sa naslonom,</t>
  </si>
  <si>
    <t>Izrada opločanja obodne pješačke staze.</t>
  </si>
  <si>
    <t>Opločanje se izvodi ugradnjom tipskih predgotovljenih</t>
  </si>
  <si>
    <t>Ploče se polažu na pripremljenu podlogu od</t>
  </si>
  <si>
    <t>Ugrađene betonske ploče moraju:</t>
  </si>
  <si>
    <t>_ biti otporni na UV zrake, smrzavanje i sol</t>
  </si>
  <si>
    <t>_ biti hidrofobne strukture</t>
  </si>
  <si>
    <t>_ biti ispitani i imati certifikat o kvaliteti</t>
  </si>
  <si>
    <t>_ dobavu i transport na mjesto ugradnje betonskih ploča</t>
  </si>
  <si>
    <t>_ ugradnju prema detalju iz projekta i uputi proizvođača</t>
  </si>
  <si>
    <t>Obračun po m2 izvedenog opločanja.</t>
  </si>
  <si>
    <t>betonskih elemenata - ploča 40/40/4 cm, sa</t>
  </si>
  <si>
    <t>površinskom obradom od riječnog kulir zrna (oblutka)</t>
  </si>
  <si>
    <t>veličine 8-16 mm.</t>
  </si>
  <si>
    <t>pjeska 2-4 mm, debljine 4-5 cm.</t>
  </si>
  <si>
    <t>KAŠTEL NOVI, ožujak 2025.</t>
  </si>
  <si>
    <t>zaštitni rukohvat žute boje</t>
  </si>
  <si>
    <t>Temeljenje duboko.</t>
  </si>
  <si>
    <t>Dobava i ugradnja sprave br.4 na pripremljenom</t>
  </si>
  <si>
    <t>GRAĐEVINA: IZGRADNJA DJEČJEG IGRALIŠTA U NASELJU BRNAZE NA k.č. 8440, k.o. BRNAZE</t>
  </si>
  <si>
    <t xml:space="preserve"> IZGRADNJA DJEČJEG IGRALIŠTA U NASELJU BRNAZE             NA k.č.8440 k.o. BRNAZE</t>
  </si>
  <si>
    <t>GP-11/25</t>
  </si>
  <si>
    <t>minimalne vrijednosti 40 MPa.</t>
  </si>
  <si>
    <t>deklarirane visine pada (HIC) 150 cm</t>
  </si>
  <si>
    <t xml:space="preserve">Izvodi se lijevanjem smjese granula pluta i poliuretanskog </t>
  </si>
  <si>
    <t xml:space="preserve">Donji bazni sloj se izvodi sa granulama pluta promjera </t>
  </si>
  <si>
    <t>od 35 mm na posteljicu zbijenog kamenog agregata</t>
  </si>
  <si>
    <t xml:space="preserve">4-5 mm i pripadajućeg poliuretanskog veziva u debljini </t>
  </si>
  <si>
    <t xml:space="preserve">Gornji habajući sloj se izvodi od granula pluta </t>
  </si>
  <si>
    <t xml:space="preserve">promjera 2-3 mm i pripadajućeg poliuretanskog veziva </t>
  </si>
  <si>
    <t>u debljini od 15 mm</t>
  </si>
  <si>
    <t>Sustav treba zadovoljavati normu EN 1177 što treba d</t>
  </si>
  <si>
    <t>okazati priloženim certifikatom .</t>
  </si>
  <si>
    <t xml:space="preserve">Obračun po m2 </t>
  </si>
  <si>
    <t xml:space="preserve">Izrada lijevane antitraumatske podloge za dječja igrališta </t>
  </si>
  <si>
    <t>u ukupnoj debljini od 50 mm</t>
  </si>
  <si>
    <t xml:space="preserve">veziva u omjeru po uputama proizvođača </t>
  </si>
  <si>
    <t>Prskanje tamponske podloge bitumenskom emulzijom.</t>
  </si>
  <si>
    <t>Obračun po m2</t>
  </si>
  <si>
    <t xml:space="preserve">Rad obuhvaća nabavu,prijevoz i ugradnju asfaltne mase </t>
  </si>
  <si>
    <t xml:space="preserve">BNS 16 za izradu izravnavajućeg asfaltnog sloja </t>
  </si>
  <si>
    <t xml:space="preserve"> Obračun po toni ugrađene asfaltne mase.</t>
  </si>
  <si>
    <t>t</t>
  </si>
  <si>
    <t>debljine 5-6 cm u uvaljanom stanju.</t>
  </si>
  <si>
    <t>panel 8/6/8, L=250cm, h=1,20m</t>
  </si>
  <si>
    <t>stup visine 1,28m (presjek 40/60mm)</t>
  </si>
  <si>
    <t>Polymat-a, (E.V.A. - etilen vinil acetat) -</t>
  </si>
  <si>
    <t>materijal s mikročelijskom strukturom, neotrovan,</t>
  </si>
  <si>
    <t>nesagoriv,  vodootporan, fleksibilan, antibakterijski,</t>
  </si>
  <si>
    <t xml:space="preserve">protiv plijesni, UV otporan. </t>
  </si>
  <si>
    <t>Debljina 22, boja zelena. U kompletu s elementima</t>
  </si>
  <si>
    <t>obloge isporučiti specijalno ljepilo</t>
  </si>
  <si>
    <t>za ljepljenje elemenata prema uputi proizvođača.</t>
  </si>
  <si>
    <t>Boja zelena.</t>
  </si>
  <si>
    <t>Za ugrađeni proizvod potrebno je dostaviti jamstvo</t>
  </si>
  <si>
    <t>proizvođača na vijek trajanja od najmanje dvije godine.</t>
  </si>
  <si>
    <t>_ dobavu i prijevoz na mjesto ugradnje predgotovljenih</t>
  </si>
  <si>
    <t xml:space="preserve">   elemenata "meke zaštite" zidova</t>
  </si>
  <si>
    <t xml:space="preserve">Nabava, doprema i ugradnja "meke zaštite" obodnih zidova </t>
  </si>
  <si>
    <t xml:space="preserve">igrališta. Materijal izrade: </t>
  </si>
  <si>
    <t>Isporučuje se u elementima (tablama) dimenzija 100x200 cm.</t>
  </si>
  <si>
    <t xml:space="preserve">Gletanje postojećeg zida. Stavka obuhvaća </t>
  </si>
  <si>
    <t>prethodno čišćenje, zapunjavanje većih pukotina</t>
  </si>
  <si>
    <t>obijanje neravninana te fino gletanje.</t>
  </si>
  <si>
    <t>Obračun po m2 ugrađene obloge.</t>
  </si>
  <si>
    <t>_ 15 godina za dijelove od bagrema</t>
  </si>
  <si>
    <t xml:space="preserve">Za ugrađenu spravu proizvođač mora dati jamstveni rok i </t>
  </si>
  <si>
    <t>to:</t>
  </si>
  <si>
    <t>sprave oznake 1.  ”Ljuljačka jednosjed"</t>
  </si>
  <si>
    <t>_ konstruktivnih stupova</t>
  </si>
  <si>
    <t>_ sjedišta s lancima</t>
  </si>
  <si>
    <t>Dimenzije (DxŠxV):20 x 233 x 235 cm  +/- 5%</t>
  </si>
  <si>
    <t>Zona sigurnosti: 720 x 175 cm +/- 5%</t>
  </si>
  <si>
    <t>Visina pada: 134 cm</t>
  </si>
  <si>
    <t xml:space="preserve">Konstruktivni stupovi su od akacija (bagremovih oblica) </t>
  </si>
  <si>
    <t>Sjedišta su aluminijska sa gumenom oblogom.</t>
  </si>
  <si>
    <t>Lanci su nehrđajućeg čelika promjera 6mm.</t>
  </si>
  <si>
    <t xml:space="preserve">_ dva sjedišta </t>
  </si>
  <si>
    <t>Zona sigurnosti: 273 x 501 cm +/- 5%</t>
  </si>
  <si>
    <t>_ dviju gumenih zaštitnih odbojnika</t>
  </si>
  <si>
    <t>sprave oznake 2.  ”Opružna klackalica dvosjed"</t>
  </si>
  <si>
    <t xml:space="preserve">Konstruktivna greda je od akacija (bagremovih oblica) </t>
  </si>
  <si>
    <t>Dimenzije (DxŠxV):73 x 310 x 105 cm  +/- 5%</t>
  </si>
  <si>
    <t>Rukohvati su od nehrđajućeg čelika AISI 304.</t>
  </si>
  <si>
    <t xml:space="preserve">Spojni elementi temeljnih stupova su čelika obrađeni </t>
  </si>
  <si>
    <t>postupkom plastificiranja i praškastog zapečenja.</t>
  </si>
  <si>
    <t>Sjedišta su od protukliznih ploča debljine 15mm</t>
  </si>
  <si>
    <t>sprave br 3. "Njihalica"</t>
  </si>
  <si>
    <t>_ kućišta u obliku lika motora</t>
  </si>
  <si>
    <t>Dimenzije sprave: 32x79x76 cm(+/- 5%)</t>
  </si>
  <si>
    <t>Sigurnosna zona: 232 x 339 cm (+/- 5%)</t>
  </si>
  <si>
    <t>Maksimalno moguća visina slobodnog pada 58cm.</t>
  </si>
  <si>
    <t xml:space="preserve">Konstrukcija je od akacija (bagremovih oblica) </t>
  </si>
  <si>
    <t xml:space="preserve"> IZGRADNJA DJEČJEG IGRALIŠTA U NASELJU BRNAZE               NA k.č.8440 k.o. BRNAZE</t>
  </si>
  <si>
    <t xml:space="preserve">4. </t>
  </si>
  <si>
    <t>NARUČITELJ: GRAD SINJ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</si>
</sst>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&quot;.&quot;"/>
    <numFmt numFmtId="165" formatCode="#,##0.00\ [$EUR];[Red]#,##0.00\ [$EUR]"/>
  </numFmts>
  <fonts count="34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Arial Narrow"/>
      <family val="2"/>
    </font>
    <font>
      <b/>
      <sz val="14"/>
      <name val="Arial Narrow"/>
      <family val="2"/>
    </font>
    <font>
      <b/>
      <sz val="16"/>
      <name val="Arial Narrow"/>
      <family val="2"/>
    </font>
    <font>
      <sz val="10"/>
      <name val="Arial"/>
      <family val="2"/>
      <charset val="238"/>
    </font>
    <font>
      <b/>
      <sz val="5"/>
      <name val="Arial Narrow"/>
      <family val="2"/>
      <charset val="238"/>
    </font>
    <font>
      <sz val="10"/>
      <name val="Arial"/>
      <family val="2"/>
    </font>
    <font>
      <sz val="10"/>
      <name val="Helv"/>
    </font>
    <font>
      <sz val="12"/>
      <name val="Arial Narrow"/>
      <family val="2"/>
      <charset val="238"/>
    </font>
    <font>
      <sz val="12"/>
      <name val="Arial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i/>
      <sz val="9"/>
      <name val="Arial Narrow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u/>
      <sz val="9"/>
      <name val="Arial"/>
      <family val="2"/>
    </font>
    <font>
      <sz val="9.5"/>
      <name val="Arial"/>
      <family val="2"/>
      <charset val="238"/>
    </font>
    <font>
      <sz val="9.5"/>
      <name val="Verdana"/>
      <family val="2"/>
    </font>
    <font>
      <sz val="9"/>
      <name val="Genev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5" fontId="13" fillId="0" borderId="0"/>
    <xf numFmtId="0" fontId="4" fillId="0" borderId="0"/>
    <xf numFmtId="0" fontId="14" fillId="0" borderId="0"/>
    <xf numFmtId="0" fontId="13" fillId="0" borderId="0"/>
    <xf numFmtId="0" fontId="11" fillId="0" borderId="0"/>
    <xf numFmtId="0" fontId="11" fillId="0" borderId="0"/>
    <xf numFmtId="0" fontId="3" fillId="0" borderId="0"/>
    <xf numFmtId="0" fontId="2" fillId="0" borderId="0"/>
    <xf numFmtId="0" fontId="1" fillId="0" borderId="0"/>
  </cellStyleXfs>
  <cellXfs count="259">
    <xf numFmtId="0" fontId="0" fillId="0" borderId="0" xfId="0"/>
    <xf numFmtId="0" fontId="6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wrapText="1"/>
    </xf>
    <xf numFmtId="4" fontId="6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right"/>
    </xf>
    <xf numFmtId="4" fontId="6" fillId="0" borderId="0" xfId="0" applyNumberFormat="1" applyFont="1"/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top"/>
    </xf>
    <xf numFmtId="0" fontId="6" fillId="0" borderId="7" xfId="0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/>
    </xf>
    <xf numFmtId="4" fontId="6" fillId="0" borderId="7" xfId="0" applyNumberFormat="1" applyFont="1" applyBorder="1" applyAlignment="1">
      <alignment horizontal="right" vertical="center"/>
    </xf>
    <xf numFmtId="164" fontId="6" fillId="0" borderId="0" xfId="0" applyNumberFormat="1" applyFont="1"/>
    <xf numFmtId="0" fontId="6" fillId="0" borderId="0" xfId="0" applyFont="1" applyAlignment="1">
      <alignment horizontal="justify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/>
    <xf numFmtId="4" fontId="5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/>
    <xf numFmtId="4" fontId="7" fillId="0" borderId="0" xfId="0" applyNumberFormat="1" applyFont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top"/>
    </xf>
    <xf numFmtId="4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4" fontId="10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right"/>
    </xf>
    <xf numFmtId="0" fontId="8" fillId="0" borderId="0" xfId="0" applyFont="1" applyAlignment="1">
      <alignment horizontal="justify" vertical="top"/>
    </xf>
    <xf numFmtId="0" fontId="12" fillId="0" borderId="0" xfId="0" applyFont="1"/>
    <xf numFmtId="4" fontId="12" fillId="0" borderId="0" xfId="0" applyNumberFormat="1" applyFont="1"/>
    <xf numFmtId="164" fontId="6" fillId="0" borderId="0" xfId="0" applyNumberFormat="1" applyFont="1" applyAlignment="1">
      <alignment horizontal="right"/>
    </xf>
    <xf numFmtId="4" fontId="6" fillId="0" borderId="7" xfId="0" applyNumberFormat="1" applyFont="1" applyBorder="1" applyAlignment="1">
      <alignment horizontal="center" vertical="center"/>
    </xf>
    <xf numFmtId="0" fontId="6" fillId="0" borderId="0" xfId="0" applyFont="1" applyAlignment="1">
      <alignment horizontal="justify" vertical="top" wrapText="1"/>
    </xf>
    <xf numFmtId="4" fontId="6" fillId="0" borderId="0" xfId="0" applyNumberFormat="1" applyFont="1" applyProtection="1">
      <protection locked="0"/>
    </xf>
    <xf numFmtId="4" fontId="8" fillId="0" borderId="0" xfId="0" applyNumberFormat="1" applyFont="1" applyProtection="1">
      <protection locked="0"/>
    </xf>
    <xf numFmtId="164" fontId="8" fillId="0" borderId="0" xfId="0" applyNumberFormat="1" applyFont="1" applyAlignment="1">
      <alignment horizontal="right"/>
    </xf>
    <xf numFmtId="0" fontId="8" fillId="0" borderId="0" xfId="0" applyFont="1" applyAlignment="1">
      <alignment vertical="top"/>
    </xf>
    <xf numFmtId="164" fontId="8" fillId="0" borderId="0" xfId="0" applyNumberFormat="1" applyFont="1"/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justify" vertical="top"/>
    </xf>
    <xf numFmtId="4" fontId="8" fillId="3" borderId="0" xfId="0" applyNumberFormat="1" applyFont="1" applyFill="1" applyAlignment="1">
      <alignment horizontal="center"/>
    </xf>
    <xf numFmtId="4" fontId="8" fillId="3" borderId="0" xfId="0" applyNumberFormat="1" applyFont="1" applyFill="1" applyAlignment="1">
      <alignment horizontal="right"/>
    </xf>
    <xf numFmtId="4" fontId="8" fillId="3" borderId="0" xfId="0" applyNumberFormat="1" applyFont="1" applyFill="1" applyProtection="1">
      <protection locked="0"/>
    </xf>
    <xf numFmtId="164" fontId="8" fillId="3" borderId="0" xfId="0" applyNumberFormat="1" applyFont="1" applyFill="1" applyAlignment="1">
      <alignment horizontal="right" vertical="center"/>
    </xf>
    <xf numFmtId="164" fontId="18" fillId="0" borderId="0" xfId="0" applyNumberFormat="1" applyFont="1" applyAlignment="1">
      <alignment horizontal="right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left" vertical="top"/>
    </xf>
    <xf numFmtId="0" fontId="18" fillId="0" borderId="0" xfId="0" applyFont="1"/>
    <xf numFmtId="4" fontId="18" fillId="0" borderId="0" xfId="0" applyNumberFormat="1" applyFont="1" applyAlignment="1">
      <alignment horizontal="center"/>
    </xf>
    <xf numFmtId="4" fontId="18" fillId="0" borderId="0" xfId="0" applyNumberFormat="1" applyFont="1" applyAlignment="1">
      <alignment horizontal="right"/>
    </xf>
    <xf numFmtId="4" fontId="18" fillId="0" borderId="0" xfId="0" applyNumberFormat="1" applyFont="1" applyProtection="1">
      <protection locked="0"/>
    </xf>
    <xf numFmtId="0" fontId="18" fillId="0" borderId="0" xfId="0" applyFont="1" applyAlignment="1">
      <alignment wrapText="1"/>
    </xf>
    <xf numFmtId="4" fontId="18" fillId="0" borderId="0" xfId="0" applyNumberFormat="1" applyFont="1"/>
    <xf numFmtId="164" fontId="18" fillId="0" borderId="0" xfId="0" applyNumberFormat="1" applyFont="1"/>
    <xf numFmtId="164" fontId="18" fillId="4" borderId="0" xfId="0" applyNumberFormat="1" applyFont="1" applyFill="1" applyAlignment="1">
      <alignment horizontal="right"/>
    </xf>
    <xf numFmtId="0" fontId="18" fillId="4" borderId="0" xfId="0" applyFont="1" applyFill="1" applyAlignment="1">
      <alignment vertical="top"/>
    </xf>
    <xf numFmtId="0" fontId="18" fillId="4" borderId="0" xfId="0" applyFont="1" applyFill="1" applyAlignment="1">
      <alignment wrapText="1"/>
    </xf>
    <xf numFmtId="0" fontId="18" fillId="4" borderId="0" xfId="0" applyFont="1" applyFill="1"/>
    <xf numFmtId="4" fontId="18" fillId="4" borderId="0" xfId="0" applyNumberFormat="1" applyFont="1" applyFill="1" applyAlignment="1">
      <alignment horizontal="center"/>
    </xf>
    <xf numFmtId="4" fontId="18" fillId="4" borderId="0" xfId="0" applyNumberFormat="1" applyFont="1" applyFill="1" applyAlignment="1">
      <alignment horizontal="right"/>
    </xf>
    <xf numFmtId="4" fontId="18" fillId="4" borderId="0" xfId="0" applyNumberFormat="1" applyFont="1" applyFill="1"/>
    <xf numFmtId="164" fontId="18" fillId="4" borderId="0" xfId="0" applyNumberFormat="1" applyFont="1" applyFill="1"/>
    <xf numFmtId="0" fontId="20" fillId="0" borderId="0" xfId="0" applyFont="1"/>
    <xf numFmtId="164" fontId="21" fillId="0" borderId="0" xfId="6" applyNumberFormat="1" applyFont="1" applyAlignment="1">
      <alignment horizontal="right"/>
    </xf>
    <xf numFmtId="0" fontId="21" fillId="0" borderId="0" xfId="6" applyFont="1" applyAlignment="1">
      <alignment vertical="top"/>
    </xf>
    <xf numFmtId="0" fontId="21" fillId="0" borderId="0" xfId="6" applyFont="1"/>
    <xf numFmtId="0" fontId="21" fillId="0" borderId="0" xfId="0" applyFont="1"/>
    <xf numFmtId="4" fontId="21" fillId="0" borderId="0" xfId="0" applyNumberFormat="1" applyFont="1" applyAlignment="1">
      <alignment horizontal="center"/>
    </xf>
    <xf numFmtId="4" fontId="21" fillId="0" borderId="0" xfId="0" applyNumberFormat="1" applyFont="1" applyAlignment="1">
      <alignment horizontal="right"/>
    </xf>
    <xf numFmtId="4" fontId="21" fillId="0" borderId="0" xfId="0" applyNumberFormat="1" applyFont="1"/>
    <xf numFmtId="0" fontId="20" fillId="0" borderId="7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center" vertical="center"/>
    </xf>
    <xf numFmtId="4" fontId="20" fillId="0" borderId="7" xfId="0" applyNumberFormat="1" applyFont="1" applyBorder="1" applyAlignment="1">
      <alignment horizontal="center"/>
    </xf>
    <xf numFmtId="4" fontId="20" fillId="0" borderId="7" xfId="0" applyNumberFormat="1" applyFont="1" applyBorder="1" applyAlignment="1">
      <alignment horizontal="right" vertical="center"/>
    </xf>
    <xf numFmtId="0" fontId="20" fillId="0" borderId="0" xfId="0" applyFont="1" applyAlignment="1">
      <alignment horizontal="center" vertical="top"/>
    </xf>
    <xf numFmtId="0" fontId="20" fillId="0" borderId="0" xfId="0" applyFont="1" applyAlignment="1">
      <alignment wrapText="1"/>
    </xf>
    <xf numFmtId="4" fontId="20" fillId="0" borderId="0" xfId="0" applyNumberFormat="1" applyFont="1" applyAlignment="1">
      <alignment horizontal="center"/>
    </xf>
    <xf numFmtId="4" fontId="20" fillId="0" borderId="0" xfId="0" applyNumberFormat="1" applyFont="1" applyAlignment="1" applyProtection="1">
      <alignment horizontal="right"/>
      <protection locked="0"/>
    </xf>
    <xf numFmtId="4" fontId="20" fillId="0" borderId="0" xfId="0" applyNumberFormat="1" applyFont="1" applyProtection="1">
      <protection locked="0"/>
    </xf>
    <xf numFmtId="0" fontId="19" fillId="0" borderId="0" xfId="0" applyFont="1" applyAlignment="1">
      <alignment horizontal="center" vertical="top"/>
    </xf>
    <xf numFmtId="0" fontId="19" fillId="0" borderId="0" xfId="0" applyFont="1" applyAlignment="1">
      <alignment horizontal="justify" vertical="top"/>
    </xf>
    <xf numFmtId="0" fontId="19" fillId="0" borderId="0" xfId="0" applyFont="1"/>
    <xf numFmtId="164" fontId="20" fillId="0" borderId="0" xfId="0" applyNumberFormat="1" applyFont="1" applyAlignment="1">
      <alignment horizontal="right" vertical="top"/>
    </xf>
    <xf numFmtId="0" fontId="22" fillId="0" borderId="0" xfId="0" applyFont="1"/>
    <xf numFmtId="0" fontId="20" fillId="0" borderId="0" xfId="0" applyFont="1" applyAlignment="1">
      <alignment horizontal="center"/>
    </xf>
    <xf numFmtId="4" fontId="20" fillId="0" borderId="0" xfId="0" applyNumberFormat="1" applyFont="1" applyAlignment="1">
      <alignment horizontal="right"/>
    </xf>
    <xf numFmtId="4" fontId="22" fillId="0" borderId="0" xfId="0" applyNumberFormat="1" applyFont="1"/>
    <xf numFmtId="4" fontId="20" fillId="0" borderId="0" xfId="0" applyNumberFormat="1" applyFont="1"/>
    <xf numFmtId="0" fontId="19" fillId="0" borderId="2" xfId="0" applyFont="1" applyBorder="1" applyAlignment="1">
      <alignment horizontal="center" vertical="top"/>
    </xf>
    <xf numFmtId="0" fontId="19" fillId="0" borderId="2" xfId="0" applyFont="1" applyBorder="1" applyAlignment="1">
      <alignment horizontal="justify" vertical="top"/>
    </xf>
    <xf numFmtId="4" fontId="19" fillId="0" borderId="2" xfId="0" applyNumberFormat="1" applyFont="1" applyBorder="1" applyAlignment="1">
      <alignment horizontal="center"/>
    </xf>
    <xf numFmtId="4" fontId="19" fillId="0" borderId="0" xfId="0" applyNumberFormat="1" applyFont="1"/>
    <xf numFmtId="0" fontId="21" fillId="0" borderId="0" xfId="0" applyFont="1" applyAlignment="1">
      <alignment horizontal="center"/>
    </xf>
    <xf numFmtId="0" fontId="20" fillId="0" borderId="7" xfId="0" applyFont="1" applyBorder="1" applyAlignment="1">
      <alignment vertical="top"/>
    </xf>
    <xf numFmtId="164" fontId="19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4" fontId="19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right" vertical="top"/>
    </xf>
    <xf numFmtId="0" fontId="22" fillId="0" borderId="0" xfId="0" applyFont="1" applyAlignment="1">
      <alignment horizontal="center" vertical="center"/>
    </xf>
    <xf numFmtId="4" fontId="22" fillId="0" borderId="0" xfId="0" applyNumberFormat="1" applyFont="1" applyAlignment="1">
      <alignment horizontal="center"/>
    </xf>
    <xf numFmtId="4" fontId="22" fillId="0" borderId="0" xfId="0" applyNumberFormat="1" applyFont="1" applyAlignment="1" applyProtection="1">
      <alignment horizontal="right"/>
      <protection locked="0"/>
    </xf>
    <xf numFmtId="4" fontId="22" fillId="0" borderId="0" xfId="0" applyNumberFormat="1" applyFont="1" applyProtection="1">
      <protection locked="0"/>
    </xf>
    <xf numFmtId="4" fontId="22" fillId="0" borderId="0" xfId="0" applyNumberFormat="1" applyFont="1" applyAlignment="1">
      <alignment horizontal="right"/>
    </xf>
    <xf numFmtId="164" fontId="19" fillId="0" borderId="2" xfId="0" applyNumberFormat="1" applyFont="1" applyBorder="1" applyAlignment="1">
      <alignment horizontal="center" vertical="top"/>
    </xf>
    <xf numFmtId="4" fontId="19" fillId="0" borderId="2" xfId="0" applyNumberFormat="1" applyFont="1" applyBorder="1" applyAlignment="1" applyProtection="1">
      <alignment horizontal="right" vertical="top"/>
      <protection locked="0"/>
    </xf>
    <xf numFmtId="4" fontId="20" fillId="0" borderId="0" xfId="0" applyNumberFormat="1" applyFont="1" applyAlignment="1">
      <alignment horizontal="center" vertical="top"/>
    </xf>
    <xf numFmtId="164" fontId="20" fillId="0" borderId="0" xfId="0" applyNumberFormat="1" applyFont="1"/>
    <xf numFmtId="0" fontId="20" fillId="0" borderId="0" xfId="0" applyFont="1" applyAlignment="1">
      <alignment vertical="top"/>
    </xf>
    <xf numFmtId="4" fontId="25" fillId="0" borderId="3" xfId="0" applyNumberFormat="1" applyFont="1" applyBorder="1" applyAlignment="1">
      <alignment horizontal="center"/>
    </xf>
    <xf numFmtId="0" fontId="26" fillId="0" borderId="0" xfId="0" applyFont="1"/>
    <xf numFmtId="4" fontId="27" fillId="0" borderId="8" xfId="0" applyNumberFormat="1" applyFont="1" applyBorder="1" applyAlignment="1">
      <alignment horizontal="center"/>
    </xf>
    <xf numFmtId="4" fontId="27" fillId="0" borderId="8" xfId="0" applyNumberFormat="1" applyFont="1" applyBorder="1" applyAlignment="1">
      <alignment horizontal="center" vertical="center" shrinkToFit="1"/>
    </xf>
    <xf numFmtId="164" fontId="28" fillId="0" borderId="0" xfId="6" applyNumberFormat="1" applyFont="1" applyAlignment="1">
      <alignment horizontal="right"/>
    </xf>
    <xf numFmtId="0" fontId="28" fillId="0" borderId="0" xfId="6" applyFont="1" applyAlignment="1">
      <alignment vertical="top"/>
    </xf>
    <xf numFmtId="0" fontId="28" fillId="0" borderId="0" xfId="6" applyFont="1"/>
    <xf numFmtId="0" fontId="28" fillId="0" borderId="0" xfId="0" applyFont="1"/>
    <xf numFmtId="4" fontId="28" fillId="0" borderId="0" xfId="0" applyNumberFormat="1" applyFont="1" applyAlignment="1">
      <alignment horizontal="center"/>
    </xf>
    <xf numFmtId="4" fontId="28" fillId="0" borderId="0" xfId="0" applyNumberFormat="1" applyFont="1" applyAlignment="1">
      <alignment horizontal="right"/>
    </xf>
    <xf numFmtId="4" fontId="28" fillId="0" borderId="0" xfId="0" applyNumberFormat="1" applyFont="1"/>
    <xf numFmtId="0" fontId="26" fillId="0" borderId="7" xfId="0" applyFont="1" applyBorder="1" applyAlignment="1">
      <alignment horizontal="right" vertical="center"/>
    </xf>
    <xf numFmtId="0" fontId="26" fillId="0" borderId="7" xfId="0" applyFont="1" applyBorder="1" applyAlignment="1">
      <alignment horizontal="center" vertical="top"/>
    </xf>
    <xf numFmtId="0" fontId="26" fillId="0" borderId="7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center" vertical="center"/>
    </xf>
    <xf numFmtId="4" fontId="26" fillId="0" borderId="7" xfId="0" applyNumberFormat="1" applyFont="1" applyBorder="1" applyAlignment="1">
      <alignment horizontal="center"/>
    </xf>
    <xf numFmtId="4" fontId="26" fillId="0" borderId="7" xfId="0" applyNumberFormat="1" applyFont="1" applyBorder="1" applyAlignment="1">
      <alignment horizontal="right" vertical="center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center" vertical="top"/>
    </xf>
    <xf numFmtId="0" fontId="26" fillId="0" borderId="0" xfId="0" applyFont="1" applyAlignment="1">
      <alignment wrapText="1"/>
    </xf>
    <xf numFmtId="4" fontId="26" fillId="0" borderId="0" xfId="0" applyNumberFormat="1" applyFont="1" applyAlignment="1">
      <alignment horizontal="center"/>
    </xf>
    <xf numFmtId="4" fontId="26" fillId="0" borderId="0" xfId="0" applyNumberFormat="1" applyFont="1" applyAlignment="1" applyProtection="1">
      <alignment horizontal="right"/>
      <protection locked="0"/>
    </xf>
    <xf numFmtId="4" fontId="26" fillId="0" borderId="0" xfId="0" applyNumberFormat="1" applyFont="1" applyProtection="1">
      <protection locked="0"/>
    </xf>
    <xf numFmtId="164" fontId="24" fillId="0" borderId="0" xfId="0" applyNumberFormat="1" applyFont="1" applyAlignment="1">
      <alignment horizontal="right"/>
    </xf>
    <xf numFmtId="0" fontId="24" fillId="0" borderId="0" xfId="0" applyFont="1" applyAlignment="1">
      <alignment horizontal="center" vertical="top"/>
    </xf>
    <xf numFmtId="0" fontId="24" fillId="0" borderId="0" xfId="0" applyFont="1" applyAlignment="1">
      <alignment horizontal="justify" vertical="top"/>
    </xf>
    <xf numFmtId="0" fontId="26" fillId="0" borderId="0" xfId="0" applyFont="1" applyAlignment="1">
      <alignment horizontal="justify" vertical="top"/>
    </xf>
    <xf numFmtId="0" fontId="24" fillId="0" borderId="0" xfId="0" applyFont="1"/>
    <xf numFmtId="164" fontId="26" fillId="0" borderId="0" xfId="0" applyNumberFormat="1" applyFont="1" applyAlignment="1">
      <alignment horizontal="right" vertical="top"/>
    </xf>
    <xf numFmtId="0" fontId="26" fillId="0" borderId="0" xfId="0" applyFont="1" applyAlignment="1">
      <alignment horizontal="center"/>
    </xf>
    <xf numFmtId="4" fontId="26" fillId="0" borderId="0" xfId="0" applyNumberFormat="1" applyFont="1" applyAlignment="1">
      <alignment horizontal="right"/>
    </xf>
    <xf numFmtId="4" fontId="26" fillId="0" borderId="0" xfId="0" applyNumberFormat="1" applyFont="1"/>
    <xf numFmtId="164" fontId="26" fillId="0" borderId="0" xfId="0" applyNumberFormat="1" applyFont="1" applyAlignment="1">
      <alignment horizontal="right"/>
    </xf>
    <xf numFmtId="4" fontId="26" fillId="0" borderId="0" xfId="0" applyNumberFormat="1" applyFont="1" applyAlignment="1">
      <alignment horizontal="justify" vertical="top"/>
    </xf>
    <xf numFmtId="164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center" vertical="top"/>
    </xf>
    <xf numFmtId="4" fontId="26" fillId="2" borderId="0" xfId="0" applyNumberFormat="1" applyFont="1" applyFill="1"/>
    <xf numFmtId="0" fontId="26" fillId="2" borderId="0" xfId="0" applyFont="1" applyFill="1" applyAlignment="1">
      <alignment horizontal="center"/>
    </xf>
    <xf numFmtId="4" fontId="26" fillId="2" borderId="0" xfId="0" applyNumberFormat="1" applyFont="1" applyFill="1" applyAlignment="1">
      <alignment horizontal="right"/>
    </xf>
    <xf numFmtId="4" fontId="26" fillId="2" borderId="0" xfId="0" applyNumberFormat="1" applyFont="1" applyFill="1" applyAlignment="1" applyProtection="1">
      <alignment horizontal="right"/>
      <protection locked="0"/>
    </xf>
    <xf numFmtId="4" fontId="26" fillId="2" borderId="0" xfId="0" applyNumberFormat="1" applyFont="1" applyFill="1" applyProtection="1">
      <protection locked="0"/>
    </xf>
    <xf numFmtId="0" fontId="26" fillId="0" borderId="0" xfId="0" applyFont="1" applyAlignment="1">
      <alignment horizontal="justify" vertical="top" wrapText="1"/>
    </xf>
    <xf numFmtId="164" fontId="24" fillId="0" borderId="2" xfId="0" applyNumberFormat="1" applyFont="1" applyBorder="1" applyAlignment="1">
      <alignment horizontal="right" vertical="top"/>
    </xf>
    <xf numFmtId="0" fontId="24" fillId="0" borderId="2" xfId="0" applyFont="1" applyBorder="1" applyAlignment="1">
      <alignment horizontal="center" vertical="top"/>
    </xf>
    <xf numFmtId="0" fontId="24" fillId="0" borderId="2" xfId="0" applyFont="1" applyBorder="1" applyAlignment="1">
      <alignment horizontal="justify" vertical="top"/>
    </xf>
    <xf numFmtId="4" fontId="24" fillId="0" borderId="2" xfId="0" applyNumberFormat="1" applyFont="1" applyBorder="1" applyAlignment="1">
      <alignment horizontal="center"/>
    </xf>
    <xf numFmtId="4" fontId="24" fillId="0" borderId="2" xfId="0" applyNumberFormat="1" applyFont="1" applyBorder="1" applyAlignment="1" applyProtection="1">
      <alignment horizontal="right"/>
      <protection locked="0"/>
    </xf>
    <xf numFmtId="4" fontId="24" fillId="0" borderId="2" xfId="0" applyNumberFormat="1" applyFont="1" applyBorder="1" applyProtection="1">
      <protection locked="0"/>
    </xf>
    <xf numFmtId="4" fontId="24" fillId="0" borderId="0" xfId="0" applyNumberFormat="1" applyFont="1"/>
    <xf numFmtId="0" fontId="26" fillId="0" borderId="7" xfId="0" applyFont="1" applyBorder="1" applyAlignment="1">
      <alignment vertical="top"/>
    </xf>
    <xf numFmtId="164" fontId="24" fillId="0" borderId="2" xfId="0" applyNumberFormat="1" applyFont="1" applyBorder="1" applyAlignment="1">
      <alignment horizontal="center" vertical="top"/>
    </xf>
    <xf numFmtId="4" fontId="24" fillId="0" borderId="2" xfId="0" applyNumberFormat="1" applyFont="1" applyBorder="1" applyAlignment="1">
      <alignment horizontal="right"/>
    </xf>
    <xf numFmtId="4" fontId="24" fillId="0" borderId="2" xfId="0" applyNumberFormat="1" applyFont="1" applyBorder="1" applyAlignment="1" applyProtection="1">
      <alignment horizontal="right" vertical="top"/>
      <protection locked="0"/>
    </xf>
    <xf numFmtId="164" fontId="26" fillId="0" borderId="0" xfId="0" applyNumberFormat="1" applyFont="1"/>
    <xf numFmtId="0" fontId="26" fillId="0" borderId="0" xfId="0" applyFont="1" applyAlignment="1">
      <alignment vertical="top"/>
    </xf>
    <xf numFmtId="4" fontId="26" fillId="0" borderId="0" xfId="0" applyNumberFormat="1" applyFont="1" applyAlignment="1" applyProtection="1">
      <alignment horizontal="right" vertical="top"/>
      <protection locked="0"/>
    </xf>
    <xf numFmtId="164" fontId="26" fillId="0" borderId="0" xfId="0" applyNumberFormat="1" applyFont="1" applyAlignment="1">
      <alignment vertical="top"/>
    </xf>
    <xf numFmtId="4" fontId="24" fillId="0" borderId="0" xfId="0" applyNumberFormat="1" applyFont="1" applyAlignment="1">
      <alignment horizontal="right"/>
    </xf>
    <xf numFmtId="4" fontId="24" fillId="0" borderId="0" xfId="0" applyNumberFormat="1" applyFont="1" applyAlignment="1" applyProtection="1">
      <alignment horizontal="right" vertical="top"/>
      <protection locked="0"/>
    </xf>
    <xf numFmtId="4" fontId="24" fillId="0" borderId="0" xfId="0" applyNumberFormat="1" applyFont="1" applyProtection="1">
      <protection locked="0"/>
    </xf>
    <xf numFmtId="0" fontId="26" fillId="0" borderId="0" xfId="6" applyFont="1"/>
    <xf numFmtId="4" fontId="28" fillId="0" borderId="0" xfId="6" applyNumberFormat="1" applyFont="1" applyAlignment="1">
      <alignment horizontal="center"/>
    </xf>
    <xf numFmtId="4" fontId="28" fillId="0" borderId="0" xfId="6" applyNumberFormat="1" applyFont="1" applyAlignment="1">
      <alignment horizontal="right"/>
    </xf>
    <xf numFmtId="4" fontId="28" fillId="0" borderId="0" xfId="6" applyNumberFormat="1" applyFont="1"/>
    <xf numFmtId="0" fontId="26" fillId="0" borderId="7" xfId="6" applyFont="1" applyBorder="1" applyAlignment="1">
      <alignment horizontal="center" vertical="center"/>
    </xf>
    <xf numFmtId="0" fontId="26" fillId="0" borderId="7" xfId="6" applyFont="1" applyBorder="1" applyAlignment="1">
      <alignment vertical="top"/>
    </xf>
    <xf numFmtId="0" fontId="26" fillId="0" borderId="7" xfId="6" applyFont="1" applyBorder="1" applyAlignment="1">
      <alignment horizontal="left" vertical="center" wrapText="1"/>
    </xf>
    <xf numFmtId="4" fontId="26" fillId="0" borderId="7" xfId="6" applyNumberFormat="1" applyFont="1" applyBorder="1" applyAlignment="1">
      <alignment horizontal="center"/>
    </xf>
    <xf numFmtId="4" fontId="26" fillId="0" borderId="7" xfId="6" applyNumberFormat="1" applyFont="1" applyBorder="1" applyAlignment="1">
      <alignment horizontal="right" vertical="center"/>
    </xf>
    <xf numFmtId="4" fontId="26" fillId="0" borderId="0" xfId="6" applyNumberFormat="1" applyFont="1"/>
    <xf numFmtId="0" fontId="26" fillId="0" borderId="0" xfId="6" applyFont="1" applyAlignment="1">
      <alignment horizontal="center" vertical="center"/>
    </xf>
    <xf numFmtId="0" fontId="26" fillId="0" borderId="0" xfId="6" applyFont="1" applyAlignment="1">
      <alignment vertical="top"/>
    </xf>
    <xf numFmtId="0" fontId="26" fillId="0" borderId="0" xfId="0" applyFont="1" applyAlignment="1">
      <alignment vertical="top" wrapText="1"/>
    </xf>
    <xf numFmtId="164" fontId="24" fillId="0" borderId="0" xfId="6" applyNumberFormat="1" applyFont="1" applyAlignment="1">
      <alignment horizontal="right"/>
    </xf>
    <xf numFmtId="0" fontId="24" fillId="0" borderId="0" xfId="6" applyFont="1" applyAlignment="1">
      <alignment horizontal="center" vertical="top"/>
    </xf>
    <xf numFmtId="0" fontId="24" fillId="0" borderId="0" xfId="6" applyFont="1" applyAlignment="1">
      <alignment horizontal="justify" vertical="top"/>
    </xf>
    <xf numFmtId="0" fontId="26" fillId="0" borderId="0" xfId="6" applyFont="1" applyAlignment="1">
      <alignment horizontal="center" vertical="top"/>
    </xf>
    <xf numFmtId="4" fontId="26" fillId="0" borderId="0" xfId="6" applyNumberFormat="1" applyFont="1" applyAlignment="1">
      <alignment horizontal="right"/>
    </xf>
    <xf numFmtId="4" fontId="26" fillId="0" borderId="0" xfId="6" applyNumberFormat="1" applyFont="1" applyAlignment="1" applyProtection="1">
      <alignment horizontal="right"/>
      <protection locked="0"/>
    </xf>
    <xf numFmtId="4" fontId="26" fillId="0" borderId="0" xfId="6" applyNumberFormat="1" applyFont="1" applyProtection="1">
      <protection locked="0"/>
    </xf>
    <xf numFmtId="4" fontId="24" fillId="0" borderId="0" xfId="6" applyNumberFormat="1" applyFont="1"/>
    <xf numFmtId="0" fontId="24" fillId="0" borderId="0" xfId="6" applyFont="1"/>
    <xf numFmtId="164" fontId="24" fillId="0" borderId="2" xfId="6" applyNumberFormat="1" applyFont="1" applyBorder="1" applyAlignment="1">
      <alignment horizontal="center" vertical="top"/>
    </xf>
    <xf numFmtId="0" fontId="24" fillId="0" borderId="2" xfId="6" applyFont="1" applyBorder="1" applyAlignment="1">
      <alignment horizontal="center" vertical="top"/>
    </xf>
    <xf numFmtId="0" fontId="24" fillId="0" borderId="2" xfId="6" applyFont="1" applyBorder="1" applyAlignment="1">
      <alignment horizontal="justify" vertical="top"/>
    </xf>
    <xf numFmtId="4" fontId="24" fillId="0" borderId="2" xfId="6" applyNumberFormat="1" applyFont="1" applyBorder="1" applyAlignment="1">
      <alignment horizontal="right"/>
    </xf>
    <xf numFmtId="4" fontId="24" fillId="0" borderId="2" xfId="6" applyNumberFormat="1" applyFont="1" applyBorder="1" applyAlignment="1" applyProtection="1">
      <alignment horizontal="right" vertical="top"/>
      <protection locked="0"/>
    </xf>
    <xf numFmtId="4" fontId="24" fillId="0" borderId="2" xfId="6" applyNumberFormat="1" applyFont="1" applyBorder="1" applyProtection="1">
      <protection locked="0"/>
    </xf>
    <xf numFmtId="4" fontId="26" fillId="0" borderId="0" xfId="6" applyNumberFormat="1" applyFont="1" applyAlignment="1">
      <alignment horizontal="justify" vertical="top"/>
    </xf>
    <xf numFmtId="0" fontId="26" fillId="0" borderId="0" xfId="6" applyFont="1" applyAlignment="1">
      <alignment horizontal="justify" vertical="top" wrapText="1"/>
    </xf>
    <xf numFmtId="4" fontId="26" fillId="0" borderId="0" xfId="6" applyNumberFormat="1" applyFont="1" applyAlignment="1">
      <alignment horizontal="center"/>
    </xf>
    <xf numFmtId="0" fontId="26" fillId="0" borderId="0" xfId="6" applyFont="1" applyAlignment="1">
      <alignment wrapText="1"/>
    </xf>
    <xf numFmtId="0" fontId="26" fillId="0" borderId="0" xfId="6" applyFont="1" applyAlignment="1">
      <alignment horizontal="justify" vertical="top"/>
    </xf>
    <xf numFmtId="4" fontId="24" fillId="0" borderId="2" xfId="6" applyNumberFormat="1" applyFont="1" applyBorder="1" applyAlignment="1">
      <alignment horizontal="center"/>
    </xf>
    <xf numFmtId="164" fontId="26" fillId="0" borderId="0" xfId="6" applyNumberFormat="1" applyFont="1"/>
    <xf numFmtId="4" fontId="29" fillId="0" borderId="0" xfId="0" applyNumberFormat="1" applyFo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4" fontId="29" fillId="0" borderId="0" xfId="0" applyNumberFormat="1" applyFont="1" applyAlignment="1">
      <alignment horizontal="right"/>
    </xf>
    <xf numFmtId="4" fontId="29" fillId="2" borderId="0" xfId="0" applyNumberFormat="1" applyFont="1" applyFill="1" applyAlignment="1" applyProtection="1">
      <alignment horizontal="right"/>
      <protection locked="0"/>
    </xf>
    <xf numFmtId="4" fontId="29" fillId="2" borderId="0" xfId="6" applyNumberFormat="1" applyFont="1" applyFill="1" applyProtection="1">
      <protection locked="0"/>
    </xf>
    <xf numFmtId="164" fontId="26" fillId="0" borderId="0" xfId="6" applyNumberFormat="1" applyFont="1" applyAlignment="1">
      <alignment horizontal="right"/>
    </xf>
    <xf numFmtId="4" fontId="30" fillId="0" borderId="0" xfId="0" applyNumberFormat="1" applyFont="1"/>
    <xf numFmtId="4" fontId="29" fillId="0" borderId="0" xfId="0" applyNumberFormat="1" applyFont="1" applyAlignment="1">
      <alignment horizontal="center"/>
    </xf>
    <xf numFmtId="0" fontId="26" fillId="2" borderId="0" xfId="0" applyFont="1" applyFill="1"/>
    <xf numFmtId="164" fontId="24" fillId="0" borderId="0" xfId="0" applyNumberFormat="1" applyFont="1" applyAlignment="1">
      <alignment horizontal="right" vertical="top"/>
    </xf>
    <xf numFmtId="0" fontId="31" fillId="0" borderId="0" xfId="0" applyFont="1"/>
    <xf numFmtId="0" fontId="32" fillId="0" borderId="0" xfId="0" applyFont="1"/>
    <xf numFmtId="0" fontId="0" fillId="0" borderId="0" xfId="0" applyAlignment="1">
      <alignment wrapText="1"/>
    </xf>
    <xf numFmtId="0" fontId="8" fillId="3" borderId="0" xfId="0" applyFont="1" applyFill="1" applyAlignment="1">
      <alignment horizontal="center" vertical="center"/>
    </xf>
    <xf numFmtId="4" fontId="13" fillId="0" borderId="0" xfId="0" applyNumberFormat="1" applyFont="1"/>
    <xf numFmtId="4" fontId="13" fillId="2" borderId="0" xfId="0" applyNumberFormat="1" applyFont="1" applyFill="1"/>
    <xf numFmtId="4" fontId="26" fillId="2" borderId="0" xfId="6" applyNumberFormat="1" applyFont="1" applyFill="1" applyProtection="1">
      <protection locked="0"/>
    </xf>
    <xf numFmtId="4" fontId="26" fillId="0" borderId="7" xfId="6" applyNumberFormat="1" applyFont="1" applyBorder="1" applyAlignment="1">
      <alignment vertical="center"/>
    </xf>
    <xf numFmtId="4" fontId="24" fillId="0" borderId="2" xfId="6" applyNumberFormat="1" applyFont="1" applyBorder="1" applyAlignment="1" applyProtection="1">
      <alignment vertical="top"/>
      <protection locked="0"/>
    </xf>
    <xf numFmtId="0" fontId="33" fillId="0" borderId="0" xfId="9" applyFont="1"/>
    <xf numFmtId="0" fontId="22" fillId="0" borderId="0" xfId="0" applyFont="1" applyAlignment="1">
      <alignment horizontal="center"/>
    </xf>
    <xf numFmtId="0" fontId="33" fillId="0" borderId="0" xfId="9" applyFont="1" applyAlignment="1">
      <alignment horizontal="left"/>
    </xf>
    <xf numFmtId="0" fontId="24" fillId="0" borderId="1" xfId="6" applyFont="1" applyBorder="1" applyAlignment="1">
      <alignment horizontal="center"/>
    </xf>
    <xf numFmtId="0" fontId="24" fillId="0" borderId="2" xfId="6" applyFont="1" applyBorder="1" applyAlignment="1">
      <alignment horizontal="center"/>
    </xf>
    <xf numFmtId="0" fontId="24" fillId="0" borderId="11" xfId="6" applyFont="1" applyBorder="1" applyAlignment="1">
      <alignment horizontal="center"/>
    </xf>
    <xf numFmtId="0" fontId="25" fillId="0" borderId="9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4" fillId="0" borderId="9" xfId="6" applyFont="1" applyBorder="1" applyAlignment="1">
      <alignment horizontal="center" vertical="center" wrapText="1"/>
    </xf>
    <xf numFmtId="0" fontId="24" fillId="0" borderId="10" xfId="6" applyFont="1" applyBorder="1" applyAlignment="1">
      <alignment horizontal="center" vertical="center" wrapText="1"/>
    </xf>
    <xf numFmtId="0" fontId="24" fillId="0" borderId="3" xfId="6" applyFont="1" applyBorder="1" applyAlignment="1">
      <alignment horizontal="center" vertical="center" wrapText="1"/>
    </xf>
    <xf numFmtId="0" fontId="24" fillId="0" borderId="4" xfId="6" applyFont="1" applyBorder="1" applyAlignment="1">
      <alignment horizontal="center" vertical="center" wrapText="1"/>
    </xf>
    <xf numFmtId="0" fontId="24" fillId="0" borderId="5" xfId="6" applyFont="1" applyBorder="1" applyAlignment="1">
      <alignment horizontal="center" vertical="center" wrapText="1"/>
    </xf>
    <xf numFmtId="0" fontId="24" fillId="0" borderId="6" xfId="6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6" fillId="0" borderId="0" xfId="0" applyFont="1"/>
    <xf numFmtId="0" fontId="0" fillId="0" borderId="0" xfId="0"/>
    <xf numFmtId="0" fontId="31" fillId="0" borderId="0" xfId="0" applyFont="1"/>
    <xf numFmtId="0" fontId="32" fillId="0" borderId="0" xfId="0" applyFont="1"/>
    <xf numFmtId="0" fontId="3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ill="1"/>
    <xf numFmtId="0" fontId="31" fillId="0" borderId="0" xfId="0" applyFont="1" applyFill="1"/>
  </cellXfs>
  <cellStyles count="10">
    <cellStyle name="Normal" xfId="0" builtinId="0"/>
    <cellStyle name="Normal 19 2" xfId="4" xr:uid="{00000000-0005-0000-0000-000000000000}"/>
    <cellStyle name="Normal 2" xfId="1" xr:uid="{00000000-0005-0000-0000-000001000000}"/>
    <cellStyle name="Normal 3" xfId="9" xr:uid="{00000000-0005-0000-0000-000002000000}"/>
    <cellStyle name="Normalno 2" xfId="2" xr:uid="{00000000-0005-0000-0000-000004000000}"/>
    <cellStyle name="Normalno 2 2" xfId="6" xr:uid="{00000000-0005-0000-0000-000005000000}"/>
    <cellStyle name="Normalno 2 3" xfId="7" xr:uid="{00000000-0005-0000-0000-000006000000}"/>
    <cellStyle name="Normalno 2 4" xfId="8" xr:uid="{00000000-0005-0000-0000-000007000000}"/>
    <cellStyle name="Normalno 6" xfId="5" xr:uid="{00000000-0005-0000-0000-000008000000}"/>
    <cellStyle name="Style 1" xfId="3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4:G44"/>
  <sheetViews>
    <sheetView showZeros="0" view="pageBreakPreview" topLeftCell="C1" zoomScale="90" zoomScaleSheetLayoutView="90" workbookViewId="0">
      <pane ySplit="1" topLeftCell="A21" activePane="bottomLeft" state="frozen"/>
      <selection activeCell="C34" sqref="C34"/>
      <selection pane="bottomLeft" activeCell="C4" sqref="C4:F4"/>
    </sheetView>
  </sheetViews>
  <sheetFormatPr defaultColWidth="9.28515625" defaultRowHeight="12.75"/>
  <cols>
    <col min="1" max="1" width="4.7109375" style="17" bestFit="1" customWidth="1"/>
    <col min="2" max="2" width="3.28515625" style="18" bestFit="1" customWidth="1"/>
    <col min="3" max="3" width="43.7109375" style="3" customWidth="1"/>
    <col min="4" max="4" width="9" style="1" customWidth="1"/>
    <col min="5" max="5" width="11.28515625" style="4" customWidth="1"/>
    <col min="6" max="6" width="10.42578125" style="5" customWidth="1"/>
    <col min="7" max="7" width="14.42578125" style="6" bestFit="1" customWidth="1"/>
    <col min="8" max="8" width="12.42578125" style="1" bestFit="1" customWidth="1"/>
    <col min="9" max="16384" width="9.28515625" style="1"/>
  </cols>
  <sheetData>
    <row r="4" spans="3:7" ht="15.75">
      <c r="C4" s="250" t="s">
        <v>350</v>
      </c>
      <c r="D4" s="251"/>
      <c r="E4" s="251"/>
      <c r="F4" s="251"/>
    </row>
    <row r="6" spans="3:7" ht="15.75" customHeight="1">
      <c r="C6" s="250" t="s">
        <v>274</v>
      </c>
      <c r="D6" s="251"/>
      <c r="E6" s="251"/>
      <c r="F6" s="251"/>
      <c r="G6" s="252"/>
    </row>
    <row r="8" spans="3:7" ht="15.75">
      <c r="C8" s="250" t="s">
        <v>76</v>
      </c>
      <c r="D8" s="251"/>
      <c r="E8" s="251"/>
      <c r="F8" s="251"/>
      <c r="G8" s="252"/>
    </row>
    <row r="9" spans="3:7" ht="15.75" customHeight="1"/>
    <row r="11" spans="3:7" ht="15.75" customHeight="1"/>
    <row r="19" spans="1:7" ht="15.75">
      <c r="C19" s="249" t="s">
        <v>130</v>
      </c>
      <c r="D19" s="249"/>
      <c r="E19" s="249"/>
      <c r="F19" s="249"/>
      <c r="G19" s="252"/>
    </row>
    <row r="21" spans="1:7" ht="20.25" customHeight="1"/>
    <row r="22" spans="1:7" ht="20.25" customHeight="1"/>
    <row r="24" spans="1:7" ht="18">
      <c r="A24" s="22"/>
      <c r="B24" s="23"/>
      <c r="C24" s="22"/>
      <c r="D24" s="22"/>
      <c r="E24" s="22"/>
      <c r="F24" s="22"/>
      <c r="G24" s="24"/>
    </row>
    <row r="25" spans="1:7" ht="18">
      <c r="A25" s="22"/>
      <c r="B25" s="23"/>
      <c r="C25" s="22"/>
      <c r="D25" s="22"/>
      <c r="E25" s="22"/>
      <c r="F25" s="22"/>
      <c r="G25" s="24"/>
    </row>
    <row r="26" spans="1:7" ht="20.25">
      <c r="A26" s="25"/>
      <c r="B26" s="26"/>
      <c r="C26" s="248"/>
      <c r="D26" s="248"/>
      <c r="E26" s="248"/>
      <c r="F26" s="248"/>
      <c r="G26" s="27"/>
    </row>
    <row r="28" spans="1:7" s="22" customFormat="1" ht="18">
      <c r="A28" s="17"/>
      <c r="B28" s="18"/>
      <c r="C28" s="3"/>
      <c r="D28" s="1"/>
      <c r="E28" s="4"/>
      <c r="F28" s="5"/>
      <c r="G28" s="6"/>
    </row>
    <row r="29" spans="1:7" s="22" customFormat="1" ht="18">
      <c r="A29" s="17"/>
      <c r="B29" s="18"/>
      <c r="C29" s="3"/>
      <c r="D29" s="1"/>
      <c r="E29" s="4"/>
      <c r="F29" s="5"/>
      <c r="G29" s="6"/>
    </row>
    <row r="30" spans="1:7" s="25" customFormat="1" ht="20.25">
      <c r="A30" s="17"/>
      <c r="B30" s="18"/>
      <c r="C30" s="3"/>
      <c r="D30" s="1"/>
      <c r="E30" s="4"/>
      <c r="F30" s="5"/>
      <c r="G30" s="6"/>
    </row>
    <row r="41" spans="1:7" ht="18">
      <c r="A41" s="22"/>
      <c r="B41" s="23"/>
      <c r="C41" s="249" t="s">
        <v>270</v>
      </c>
      <c r="D41" s="249"/>
      <c r="E41" s="249"/>
      <c r="F41" s="249"/>
      <c r="G41" s="24"/>
    </row>
    <row r="44" spans="1:7" ht="46.5" customHeight="1"/>
  </sheetData>
  <mergeCells count="6">
    <mergeCell ref="C26:F26"/>
    <mergeCell ref="C41:F41"/>
    <mergeCell ref="C6:G6"/>
    <mergeCell ref="C8:G8"/>
    <mergeCell ref="C4:F4"/>
    <mergeCell ref="C19:G19"/>
  </mergeCells>
  <phoneticPr fontId="0" type="noConversion"/>
  <printOptions horizontalCentered="1"/>
  <pageMargins left="0.70866141732283472" right="0.19685039370078741" top="0.74803149606299213" bottom="0.74803149606299213" header="0.31496062992125984" footer="0.31496062992125984"/>
  <pageSetup paperSize="9" scale="98" firstPageNumber="50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J75"/>
  <sheetViews>
    <sheetView showZeros="0" view="pageBreakPreview" zoomScale="120" zoomScaleNormal="115" zoomScaleSheetLayoutView="120" workbookViewId="0">
      <pane ySplit="5" topLeftCell="A43" activePane="bottomLeft" state="frozen"/>
      <selection activeCell="A2" sqref="A2:C3"/>
      <selection pane="bottomLeft" activeCell="E63" sqref="E63"/>
    </sheetView>
  </sheetViews>
  <sheetFormatPr defaultRowHeight="12.75"/>
  <cols>
    <col min="1" max="1" width="5.5703125" customWidth="1"/>
  </cols>
  <sheetData>
    <row r="1" spans="2:10">
      <c r="B1" s="253"/>
      <c r="C1" s="254"/>
      <c r="D1" s="254"/>
      <c r="E1" s="254"/>
      <c r="F1" s="254"/>
      <c r="G1" s="254"/>
      <c r="H1" s="254"/>
      <c r="I1" s="254"/>
    </row>
    <row r="2" spans="2:10">
      <c r="B2" s="253"/>
      <c r="C2" s="254"/>
      <c r="D2" s="254"/>
      <c r="E2" s="254"/>
      <c r="F2" s="254"/>
      <c r="G2" s="254"/>
      <c r="H2" s="254"/>
      <c r="I2" s="254"/>
    </row>
    <row r="3" spans="2:10">
      <c r="B3" s="218" t="s">
        <v>193</v>
      </c>
      <c r="C3" s="218"/>
      <c r="D3" s="218"/>
      <c r="E3" s="218"/>
      <c r="F3" s="218"/>
      <c r="G3" s="218"/>
      <c r="H3" s="218"/>
      <c r="I3" s="218"/>
    </row>
    <row r="4" spans="2:10">
      <c r="B4" s="218"/>
      <c r="C4" s="218"/>
      <c r="D4" s="218"/>
      <c r="E4" s="218"/>
      <c r="F4" s="218"/>
      <c r="G4" s="218"/>
      <c r="H4" s="218"/>
      <c r="I4" s="218"/>
    </row>
    <row r="5" spans="2:10">
      <c r="B5" s="218"/>
      <c r="C5" s="218"/>
      <c r="D5" s="218"/>
      <c r="E5" s="218"/>
      <c r="F5" s="218"/>
      <c r="G5" s="218"/>
      <c r="H5" s="218"/>
      <c r="I5" s="218"/>
    </row>
    <row r="6" spans="2:10">
      <c r="B6" s="218" t="s">
        <v>194</v>
      </c>
      <c r="C6" s="218"/>
      <c r="D6" s="218"/>
      <c r="E6" s="218"/>
      <c r="F6" s="218"/>
      <c r="G6" s="218"/>
      <c r="H6" s="218"/>
      <c r="I6" s="218"/>
    </row>
    <row r="7" spans="2:10">
      <c r="B7" s="218"/>
      <c r="C7" s="218"/>
      <c r="D7" s="218"/>
      <c r="E7" s="218"/>
      <c r="F7" s="218"/>
      <c r="G7" s="218"/>
      <c r="H7" s="218"/>
      <c r="I7" s="218"/>
    </row>
    <row r="8" spans="2:10">
      <c r="B8" s="218"/>
      <c r="C8" s="218"/>
      <c r="D8" s="218"/>
      <c r="E8" s="218"/>
      <c r="F8" s="218"/>
      <c r="G8" s="218"/>
      <c r="H8" s="218"/>
      <c r="I8" s="218"/>
    </row>
    <row r="9" spans="2:10" ht="25.5" customHeight="1">
      <c r="B9" s="255" t="s">
        <v>245</v>
      </c>
      <c r="C9" s="256"/>
      <c r="D9" s="256"/>
      <c r="E9" s="256"/>
      <c r="F9" s="256"/>
      <c r="G9" s="256"/>
      <c r="H9" s="256"/>
      <c r="I9" s="256"/>
      <c r="J9" s="256"/>
    </row>
    <row r="10" spans="2:10" ht="12.75" customHeight="1">
      <c r="B10" s="255"/>
      <c r="C10" s="256"/>
      <c r="D10" s="256"/>
      <c r="E10" s="256"/>
      <c r="F10" s="220"/>
      <c r="G10" s="220"/>
      <c r="H10" s="220"/>
      <c r="I10" s="220"/>
      <c r="J10" s="220"/>
    </row>
    <row r="11" spans="2:10">
      <c r="B11" s="218"/>
      <c r="C11" s="218"/>
      <c r="D11" s="218"/>
      <c r="E11" s="218"/>
      <c r="F11" s="218"/>
      <c r="G11" s="218"/>
      <c r="H11" s="218"/>
      <c r="I11" s="218"/>
    </row>
    <row r="12" spans="2:10">
      <c r="B12" s="218" t="s">
        <v>195</v>
      </c>
      <c r="C12" s="218"/>
      <c r="D12" s="218"/>
      <c r="E12" s="218"/>
      <c r="F12" s="218"/>
      <c r="G12" s="218"/>
      <c r="H12" s="218"/>
      <c r="I12" s="218"/>
    </row>
    <row r="13" spans="2:10">
      <c r="B13" s="218"/>
      <c r="C13" s="218"/>
      <c r="D13" s="218"/>
      <c r="E13" s="218"/>
      <c r="F13" s="218"/>
      <c r="G13" s="218"/>
      <c r="H13" s="218"/>
      <c r="I13" s="218"/>
    </row>
    <row r="14" spans="2:10">
      <c r="B14" s="218" t="s">
        <v>196</v>
      </c>
      <c r="C14" s="218"/>
      <c r="D14" s="218"/>
      <c r="E14" s="218"/>
      <c r="F14" s="218"/>
      <c r="G14" s="218"/>
      <c r="H14" s="218"/>
      <c r="I14" s="218"/>
    </row>
    <row r="15" spans="2:10">
      <c r="B15" s="218" t="s">
        <v>197</v>
      </c>
      <c r="C15" s="218"/>
      <c r="D15" s="218"/>
      <c r="E15" s="218"/>
      <c r="F15" s="218"/>
      <c r="G15" s="218"/>
      <c r="H15" s="218"/>
      <c r="I15" s="218"/>
    </row>
    <row r="16" spans="2:10">
      <c r="B16" s="218" t="s">
        <v>198</v>
      </c>
      <c r="C16" s="218"/>
      <c r="D16" s="218"/>
      <c r="E16" s="218"/>
      <c r="F16" s="218"/>
      <c r="G16" s="218"/>
      <c r="H16" s="218"/>
      <c r="I16" s="218"/>
    </row>
    <row r="17" spans="2:9">
      <c r="B17" s="218" t="s">
        <v>199</v>
      </c>
      <c r="C17" s="218"/>
      <c r="D17" s="218"/>
      <c r="E17" s="218"/>
      <c r="F17" s="218"/>
      <c r="G17" s="218"/>
      <c r="H17" s="218"/>
      <c r="I17" s="218"/>
    </row>
    <row r="18" spans="2:9">
      <c r="B18" s="218" t="s">
        <v>200</v>
      </c>
      <c r="C18" s="218"/>
      <c r="D18" s="218"/>
      <c r="E18" s="218"/>
      <c r="F18" s="218"/>
      <c r="G18" s="218"/>
      <c r="H18" s="218"/>
      <c r="I18" s="218"/>
    </row>
    <row r="19" spans="2:9">
      <c r="B19" s="218" t="s">
        <v>201</v>
      </c>
      <c r="C19" s="218"/>
      <c r="D19" s="218"/>
      <c r="E19" s="218"/>
      <c r="F19" s="218"/>
      <c r="G19" s="218"/>
      <c r="H19" s="218"/>
      <c r="I19" s="218"/>
    </row>
    <row r="20" spans="2:9">
      <c r="B20" s="218"/>
      <c r="C20" s="218"/>
      <c r="D20" s="218"/>
      <c r="E20" s="218"/>
      <c r="F20" s="218"/>
      <c r="G20" s="218"/>
      <c r="H20" s="218"/>
      <c r="I20" s="218"/>
    </row>
    <row r="21" spans="2:9">
      <c r="B21" s="218" t="s">
        <v>202</v>
      </c>
      <c r="C21" s="218"/>
      <c r="D21" s="218"/>
      <c r="E21" s="218"/>
      <c r="F21" s="218"/>
      <c r="G21" s="218"/>
      <c r="H21" s="218"/>
      <c r="I21" s="218"/>
    </row>
    <row r="22" spans="2:9">
      <c r="B22" s="218"/>
      <c r="C22" s="218"/>
      <c r="D22" s="218"/>
      <c r="E22" s="218"/>
      <c r="F22" s="218"/>
      <c r="G22" s="218"/>
      <c r="H22" s="218"/>
      <c r="I22" s="218"/>
    </row>
    <row r="23" spans="2:9">
      <c r="B23" s="218" t="s">
        <v>203</v>
      </c>
      <c r="C23" s="218"/>
      <c r="D23" s="218"/>
      <c r="E23" s="218"/>
      <c r="F23" s="218"/>
      <c r="G23" s="218"/>
      <c r="H23" s="218"/>
      <c r="I23" s="218"/>
    </row>
    <row r="24" spans="2:9">
      <c r="B24" s="218" t="s">
        <v>204</v>
      </c>
      <c r="C24" s="218"/>
      <c r="D24" s="218"/>
      <c r="E24" s="218"/>
      <c r="F24" s="218"/>
      <c r="G24" s="218"/>
      <c r="H24" s="218"/>
      <c r="I24" s="218"/>
    </row>
    <row r="25" spans="2:9">
      <c r="B25" s="218" t="s">
        <v>205</v>
      </c>
      <c r="C25" s="218"/>
      <c r="D25" s="218"/>
      <c r="E25" s="218"/>
      <c r="F25" s="218"/>
      <c r="G25" s="218"/>
      <c r="H25" s="218"/>
      <c r="I25" s="218"/>
    </row>
    <row r="26" spans="2:9">
      <c r="B26" s="218" t="s">
        <v>206</v>
      </c>
      <c r="C26" s="218"/>
      <c r="D26" s="218"/>
      <c r="E26" s="218"/>
      <c r="F26" s="218"/>
      <c r="G26" s="218"/>
      <c r="H26" s="218"/>
      <c r="I26" s="218"/>
    </row>
    <row r="27" spans="2:9">
      <c r="B27" s="218" t="s">
        <v>207</v>
      </c>
      <c r="C27" s="218"/>
      <c r="D27" s="218"/>
      <c r="E27" s="218"/>
      <c r="F27" s="218"/>
      <c r="G27" s="218"/>
      <c r="H27" s="218"/>
      <c r="I27" s="218"/>
    </row>
    <row r="28" spans="2:9">
      <c r="B28" s="218" t="s">
        <v>208</v>
      </c>
      <c r="C28" s="218" t="s">
        <v>209</v>
      </c>
      <c r="D28" s="218"/>
      <c r="E28" s="218"/>
      <c r="F28" s="218"/>
      <c r="G28" s="218"/>
      <c r="H28" s="218"/>
      <c r="I28" s="218"/>
    </row>
    <row r="29" spans="2:9">
      <c r="B29" s="218" t="s">
        <v>210</v>
      </c>
      <c r="C29" s="218"/>
      <c r="D29" s="218"/>
      <c r="E29" s="218"/>
      <c r="F29" s="218"/>
      <c r="G29" s="218"/>
      <c r="H29" s="218"/>
      <c r="I29" s="218"/>
    </row>
    <row r="30" spans="2:9">
      <c r="B30" s="218" t="s">
        <v>211</v>
      </c>
      <c r="C30" s="218"/>
      <c r="D30" s="218"/>
      <c r="E30" s="218"/>
      <c r="F30" s="218"/>
      <c r="G30" s="218"/>
      <c r="H30" s="218"/>
      <c r="I30" s="218"/>
    </row>
    <row r="31" spans="2:9">
      <c r="B31" s="218" t="s">
        <v>212</v>
      </c>
      <c r="C31" s="218"/>
      <c r="D31" s="218"/>
      <c r="E31" s="218"/>
      <c r="F31" s="218"/>
      <c r="G31" s="218"/>
      <c r="H31" s="218"/>
      <c r="I31" s="218"/>
    </row>
    <row r="32" spans="2:9">
      <c r="B32" s="218" t="s">
        <v>213</v>
      </c>
      <c r="C32" s="218"/>
      <c r="D32" s="218"/>
      <c r="E32" s="218"/>
      <c r="F32" s="218"/>
      <c r="G32" s="218"/>
      <c r="H32" s="218"/>
      <c r="I32" s="218"/>
    </row>
    <row r="33" spans="2:9">
      <c r="B33" s="218" t="s">
        <v>214</v>
      </c>
      <c r="C33" s="218"/>
      <c r="D33" s="218"/>
      <c r="E33" s="218"/>
      <c r="F33" s="218"/>
      <c r="G33" s="218"/>
      <c r="H33" s="218"/>
      <c r="I33" s="218"/>
    </row>
    <row r="34" spans="2:9">
      <c r="B34" s="218" t="s">
        <v>215</v>
      </c>
      <c r="C34" s="218"/>
      <c r="D34" s="218"/>
      <c r="E34" s="218"/>
      <c r="F34" s="218"/>
      <c r="G34" s="218"/>
      <c r="H34" s="218"/>
      <c r="I34" s="218"/>
    </row>
    <row r="35" spans="2:9">
      <c r="B35" s="218" t="s">
        <v>216</v>
      </c>
      <c r="C35" s="218"/>
      <c r="D35" s="218"/>
      <c r="E35" s="218"/>
      <c r="F35" s="218"/>
      <c r="G35" s="218"/>
      <c r="H35" s="218"/>
      <c r="I35" s="218"/>
    </row>
    <row r="36" spans="2:9">
      <c r="B36" s="218" t="s">
        <v>217</v>
      </c>
      <c r="C36" s="218"/>
      <c r="D36" s="218"/>
      <c r="E36" s="218"/>
      <c r="F36" s="218"/>
      <c r="G36" s="218"/>
      <c r="H36" s="218"/>
      <c r="I36" s="218"/>
    </row>
    <row r="37" spans="2:9">
      <c r="B37" s="218"/>
      <c r="C37" s="218"/>
      <c r="D37" s="218"/>
      <c r="E37" s="218"/>
      <c r="F37" s="218"/>
      <c r="G37" s="218"/>
      <c r="H37" s="218"/>
      <c r="I37" s="218"/>
    </row>
    <row r="38" spans="2:9">
      <c r="B38" s="218" t="s">
        <v>218</v>
      </c>
      <c r="C38" s="218"/>
      <c r="D38" s="218"/>
      <c r="E38" s="218"/>
      <c r="F38" s="218"/>
      <c r="G38" s="218"/>
      <c r="H38" s="218"/>
      <c r="I38" s="218"/>
    </row>
    <row r="39" spans="2:9">
      <c r="B39" s="218"/>
      <c r="C39" s="218"/>
      <c r="D39" s="218"/>
      <c r="E39" s="218"/>
      <c r="F39" s="218"/>
      <c r="G39" s="218"/>
      <c r="H39" s="218"/>
      <c r="I39" s="218"/>
    </row>
    <row r="40" spans="2:9">
      <c r="B40" s="218" t="s">
        <v>219</v>
      </c>
      <c r="C40" s="218"/>
      <c r="D40" s="218"/>
      <c r="E40" s="218"/>
      <c r="F40" s="218"/>
      <c r="G40" s="218"/>
      <c r="H40" s="218"/>
      <c r="I40" s="218"/>
    </row>
    <row r="41" spans="2:9">
      <c r="B41" s="218" t="s">
        <v>220</v>
      </c>
      <c r="C41" s="218"/>
      <c r="D41" s="218"/>
      <c r="E41" s="218"/>
      <c r="F41" s="218"/>
      <c r="G41" s="218"/>
      <c r="H41" s="218"/>
      <c r="I41" s="218"/>
    </row>
    <row r="42" spans="2:9">
      <c r="B42" s="218" t="s">
        <v>221</v>
      </c>
      <c r="C42" s="218"/>
      <c r="D42" s="218"/>
      <c r="E42" s="218"/>
      <c r="F42" s="218"/>
      <c r="G42" s="218"/>
      <c r="H42" s="218"/>
      <c r="I42" s="218"/>
    </row>
    <row r="43" spans="2:9">
      <c r="B43" s="218" t="s">
        <v>222</v>
      </c>
      <c r="C43" s="218"/>
      <c r="D43" s="218"/>
      <c r="E43" s="218"/>
      <c r="F43" s="218"/>
      <c r="G43" s="218"/>
      <c r="H43" s="218"/>
      <c r="I43" s="218"/>
    </row>
    <row r="44" spans="2:9">
      <c r="B44" s="218" t="s">
        <v>223</v>
      </c>
      <c r="C44" s="218"/>
      <c r="D44" s="218"/>
      <c r="E44" s="218"/>
      <c r="F44" s="218"/>
      <c r="G44" s="218"/>
      <c r="H44" s="218"/>
      <c r="I44" s="218"/>
    </row>
    <row r="45" spans="2:9">
      <c r="B45" s="218"/>
      <c r="C45" s="218"/>
      <c r="D45" s="218"/>
      <c r="E45" s="218"/>
      <c r="F45" s="218"/>
      <c r="G45" s="218"/>
      <c r="H45" s="218"/>
      <c r="I45" s="218"/>
    </row>
    <row r="46" spans="2:9">
      <c r="B46" s="218" t="s">
        <v>224</v>
      </c>
      <c r="C46" s="218"/>
      <c r="D46" s="218"/>
      <c r="E46" s="218"/>
      <c r="F46" s="218"/>
      <c r="G46" s="218"/>
      <c r="H46" s="218"/>
      <c r="I46" s="218"/>
    </row>
    <row r="47" spans="2:9">
      <c r="B47" s="218" t="s">
        <v>225</v>
      </c>
      <c r="C47" s="218"/>
      <c r="D47" s="218"/>
      <c r="E47" s="218"/>
      <c r="F47" s="218"/>
      <c r="G47" s="218"/>
      <c r="H47" s="218"/>
      <c r="I47" s="218"/>
    </row>
    <row r="48" spans="2:9">
      <c r="B48" s="218" t="s">
        <v>226</v>
      </c>
      <c r="C48" s="218"/>
      <c r="D48" s="218"/>
      <c r="E48" s="218"/>
      <c r="F48" s="218"/>
      <c r="G48" s="218"/>
      <c r="H48" s="218"/>
      <c r="I48" s="218"/>
    </row>
    <row r="49" spans="1:10">
      <c r="B49" s="218" t="s">
        <v>227</v>
      </c>
      <c r="C49" s="218"/>
      <c r="D49" s="218"/>
      <c r="E49" s="218"/>
      <c r="F49" s="218"/>
      <c r="G49" s="218"/>
      <c r="H49" s="218"/>
      <c r="I49" s="218"/>
    </row>
    <row r="50" spans="1:10">
      <c r="B50" s="218" t="s">
        <v>228</v>
      </c>
      <c r="C50" s="218"/>
      <c r="D50" s="218"/>
      <c r="E50" s="218"/>
      <c r="F50" s="218"/>
      <c r="G50" s="218"/>
      <c r="H50" s="218"/>
      <c r="I50" s="218"/>
    </row>
    <row r="51" spans="1:10">
      <c r="B51" s="218" t="s">
        <v>229</v>
      </c>
      <c r="C51" s="218"/>
      <c r="D51" s="218"/>
      <c r="E51" s="218"/>
      <c r="F51" s="218"/>
      <c r="G51" s="218"/>
      <c r="H51" s="218"/>
      <c r="I51" s="218"/>
    </row>
    <row r="52" spans="1:10">
      <c r="A52" s="257"/>
      <c r="B52" s="258" t="s">
        <v>230</v>
      </c>
      <c r="C52" s="258"/>
      <c r="D52" s="258"/>
      <c r="E52" s="258"/>
      <c r="F52" s="258"/>
      <c r="G52" s="258"/>
      <c r="H52" s="258"/>
      <c r="I52" s="258"/>
      <c r="J52" s="257"/>
    </row>
    <row r="53" spans="1:10">
      <c r="A53" s="257"/>
      <c r="B53" s="258" t="s">
        <v>231</v>
      </c>
      <c r="C53" s="258"/>
      <c r="D53" s="258"/>
      <c r="E53" s="258"/>
      <c r="F53" s="258"/>
      <c r="G53" s="258"/>
      <c r="H53" s="258"/>
      <c r="I53" s="258"/>
      <c r="J53" s="257"/>
    </row>
    <row r="54" spans="1:10">
      <c r="A54" s="257"/>
      <c r="B54" s="258" t="s">
        <v>232</v>
      </c>
      <c r="C54" s="258"/>
      <c r="D54" s="258"/>
      <c r="E54" s="258"/>
      <c r="F54" s="258"/>
      <c r="G54" s="258"/>
      <c r="H54" s="258"/>
      <c r="I54" s="258"/>
      <c r="J54" s="257"/>
    </row>
    <row r="55" spans="1:10">
      <c r="B55" s="218" t="s">
        <v>233</v>
      </c>
      <c r="C55" s="218"/>
      <c r="D55" s="218"/>
      <c r="E55" s="218"/>
      <c r="F55" s="218"/>
      <c r="G55" s="218"/>
      <c r="H55" s="218"/>
      <c r="I55" s="218"/>
    </row>
    <row r="56" spans="1:10">
      <c r="B56" s="218" t="s">
        <v>234</v>
      </c>
      <c r="C56" s="218"/>
      <c r="D56" s="218"/>
      <c r="E56" s="218"/>
      <c r="F56" s="218"/>
      <c r="G56" s="218"/>
      <c r="H56" s="218"/>
      <c r="I56" s="218"/>
    </row>
    <row r="57" spans="1:10">
      <c r="B57" s="218" t="s">
        <v>235</v>
      </c>
      <c r="C57" s="218"/>
      <c r="D57" s="218"/>
      <c r="E57" s="218"/>
      <c r="F57" s="218"/>
      <c r="G57" s="218"/>
      <c r="H57" s="218"/>
      <c r="I57" s="218"/>
    </row>
    <row r="58" spans="1:10">
      <c r="B58" s="218" t="s">
        <v>236</v>
      </c>
      <c r="C58" s="218"/>
      <c r="D58" s="218"/>
      <c r="E58" s="218"/>
      <c r="F58" s="218"/>
      <c r="G58" s="218"/>
      <c r="H58" s="218"/>
      <c r="I58" s="218"/>
    </row>
    <row r="59" spans="1:10">
      <c r="B59" s="218" t="s">
        <v>237</v>
      </c>
      <c r="C59" s="218"/>
      <c r="D59" s="218"/>
      <c r="E59" s="218"/>
      <c r="F59" s="218"/>
      <c r="G59" s="218"/>
      <c r="H59" s="218"/>
      <c r="I59" s="218"/>
    </row>
    <row r="60" spans="1:10">
      <c r="B60" s="218" t="s">
        <v>238</v>
      </c>
      <c r="C60" s="218" t="s">
        <v>239</v>
      </c>
      <c r="D60" s="218"/>
      <c r="E60" s="218"/>
      <c r="F60" s="218"/>
      <c r="G60" s="218"/>
      <c r="H60" s="218"/>
      <c r="I60" s="218"/>
    </row>
    <row r="61" spans="1:10">
      <c r="B61" s="218" t="s">
        <v>240</v>
      </c>
      <c r="C61" s="218"/>
      <c r="D61" s="218"/>
      <c r="E61" s="218"/>
      <c r="F61" s="218"/>
      <c r="G61" s="218"/>
      <c r="H61" s="218"/>
      <c r="I61" s="218"/>
    </row>
    <row r="62" spans="1:10">
      <c r="B62" s="218" t="s">
        <v>241</v>
      </c>
      <c r="C62" s="219"/>
      <c r="D62" s="219"/>
      <c r="E62" s="219"/>
      <c r="F62" s="219"/>
      <c r="G62" s="219"/>
      <c r="H62" s="219"/>
      <c r="I62" s="219"/>
    </row>
    <row r="63" spans="1:10">
      <c r="B63" s="218"/>
      <c r="C63" s="219"/>
      <c r="D63" s="219"/>
      <c r="E63" s="219"/>
      <c r="F63" s="219"/>
      <c r="G63" s="219"/>
      <c r="H63" s="219"/>
      <c r="I63" s="219"/>
    </row>
    <row r="64" spans="1:10">
      <c r="B64" s="218" t="s">
        <v>242</v>
      </c>
      <c r="C64" s="219"/>
      <c r="D64" s="219"/>
      <c r="E64" s="219"/>
      <c r="F64" s="219"/>
      <c r="G64" s="219"/>
      <c r="H64" s="219"/>
      <c r="I64" s="219"/>
    </row>
    <row r="65" spans="2:9">
      <c r="B65" s="218"/>
      <c r="C65" s="219"/>
      <c r="D65" s="219"/>
      <c r="E65" s="219"/>
      <c r="F65" s="219"/>
      <c r="G65" s="219"/>
      <c r="H65" s="219"/>
      <c r="I65" s="219"/>
    </row>
    <row r="66" spans="2:9">
      <c r="B66" s="253"/>
      <c r="C66" s="254"/>
      <c r="D66" s="254"/>
      <c r="E66" s="254"/>
      <c r="F66" s="254"/>
      <c r="G66" s="254"/>
      <c r="H66" s="254"/>
      <c r="I66" s="254"/>
    </row>
    <row r="67" spans="2:9">
      <c r="B67" s="253"/>
      <c r="C67" s="254"/>
      <c r="D67" s="254"/>
      <c r="E67" s="254"/>
      <c r="F67" s="254"/>
      <c r="G67" s="254"/>
      <c r="H67" s="254"/>
      <c r="I67" s="254"/>
    </row>
    <row r="68" spans="2:9">
      <c r="B68" s="253"/>
      <c r="C68" s="254"/>
      <c r="D68" s="254"/>
      <c r="E68" s="254"/>
      <c r="F68" s="254"/>
      <c r="G68" s="254"/>
      <c r="H68" s="254"/>
      <c r="I68" s="254"/>
    </row>
    <row r="69" spans="2:9">
      <c r="B69" s="253"/>
      <c r="C69" s="254"/>
      <c r="D69" s="254"/>
      <c r="E69" s="254"/>
      <c r="F69" s="254"/>
      <c r="G69" s="254"/>
      <c r="H69" s="254"/>
      <c r="I69" s="254"/>
    </row>
    <row r="70" spans="2:9">
      <c r="B70" s="253"/>
      <c r="C70" s="254"/>
      <c r="D70" s="254"/>
      <c r="E70" s="254"/>
      <c r="F70" s="254"/>
      <c r="G70" s="254"/>
      <c r="H70" s="254"/>
      <c r="I70" s="254"/>
    </row>
    <row r="71" spans="2:9">
      <c r="B71" s="253"/>
      <c r="C71" s="254"/>
      <c r="D71" s="254"/>
      <c r="E71" s="254"/>
      <c r="F71" s="254"/>
      <c r="G71" s="254"/>
      <c r="H71" s="254"/>
      <c r="I71" s="254"/>
    </row>
    <row r="72" spans="2:9">
      <c r="B72" s="253"/>
      <c r="C72" s="254"/>
      <c r="D72" s="254"/>
      <c r="E72" s="254"/>
      <c r="F72" s="254"/>
      <c r="G72" s="254"/>
      <c r="H72" s="254"/>
      <c r="I72" s="254"/>
    </row>
    <row r="73" spans="2:9">
      <c r="B73" s="253"/>
      <c r="C73" s="254"/>
      <c r="D73" s="254"/>
      <c r="E73" s="254"/>
      <c r="F73" s="254"/>
      <c r="G73" s="254"/>
      <c r="H73" s="254"/>
      <c r="I73" s="254"/>
    </row>
    <row r="74" spans="2:9">
      <c r="B74" s="253"/>
      <c r="C74" s="254"/>
      <c r="D74" s="254"/>
      <c r="E74" s="254"/>
      <c r="F74" s="254"/>
      <c r="G74" s="254"/>
      <c r="H74" s="254"/>
      <c r="I74" s="254"/>
    </row>
    <row r="75" spans="2:9">
      <c r="B75" s="253"/>
      <c r="C75" s="254"/>
      <c r="D75" s="254"/>
      <c r="E75" s="254"/>
      <c r="F75" s="254"/>
      <c r="G75" s="254"/>
      <c r="H75" s="254"/>
      <c r="I75" s="254"/>
    </row>
  </sheetData>
  <mergeCells count="14">
    <mergeCell ref="B69:I69"/>
    <mergeCell ref="B70:I70"/>
    <mergeCell ref="B1:I1"/>
    <mergeCell ref="B2:I2"/>
    <mergeCell ref="B10:E10"/>
    <mergeCell ref="B9:J9"/>
    <mergeCell ref="B66:I66"/>
    <mergeCell ref="B67:I67"/>
    <mergeCell ref="B68:I68"/>
    <mergeCell ref="B71:I71"/>
    <mergeCell ref="B72:I72"/>
    <mergeCell ref="B73:I73"/>
    <mergeCell ref="B74:I74"/>
    <mergeCell ref="B75:I75"/>
  </mergeCells>
  <printOptions horizontalCentered="1"/>
  <pageMargins left="0.70866141732283472" right="0.19685039370078741" top="0.74803149606299213" bottom="0.74803149606299213" header="0.31496062992125984" footer="0.31496062992125984"/>
  <pageSetup paperSize="9" scale="98" fitToHeight="0" orientation="portrait" r:id="rId1"/>
  <headerFooter>
    <oddFooter>&amp;C&amp;P</oddFooter>
  </headerFooter>
  <rowBreaks count="1" manualBreakCount="1">
    <brk id="45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H791"/>
  <sheetViews>
    <sheetView showZeros="0" tabSelected="1" view="pageBreakPreview" zoomScale="170" zoomScaleNormal="145" zoomScaleSheetLayoutView="170" workbookViewId="0">
      <pane ySplit="5" topLeftCell="A6" activePane="bottomLeft" state="frozen"/>
      <selection activeCell="A2" sqref="A2:C3"/>
      <selection pane="bottomLeft" activeCell="F10" sqref="F10"/>
    </sheetView>
  </sheetViews>
  <sheetFormatPr defaultColWidth="9.28515625" defaultRowHeight="12"/>
  <cols>
    <col min="1" max="1" width="4.7109375" style="172" bestFit="1" customWidth="1"/>
    <col min="2" max="2" width="2.7109375" style="183" bestFit="1" customWidth="1"/>
    <col min="3" max="3" width="43.7109375" style="203" customWidth="1"/>
    <col min="4" max="4" width="9" style="172" customWidth="1"/>
    <col min="5" max="5" width="11.28515625" style="202" customWidth="1"/>
    <col min="6" max="6" width="10.7109375" style="189" customWidth="1"/>
    <col min="7" max="7" width="14.42578125" style="181" bestFit="1" customWidth="1"/>
    <col min="8" max="8" width="12.7109375" style="172" bestFit="1" customWidth="1"/>
    <col min="9" max="16384" width="9.28515625" style="172"/>
  </cols>
  <sheetData>
    <row r="1" spans="1:8" ht="12.75" customHeight="1">
      <c r="A1" s="230" t="s">
        <v>0</v>
      </c>
      <c r="B1" s="231"/>
      <c r="C1" s="232"/>
      <c r="D1" s="233" t="s">
        <v>19</v>
      </c>
      <c r="E1" s="234"/>
      <c r="F1" s="235"/>
      <c r="G1" s="112" t="s">
        <v>17</v>
      </c>
    </row>
    <row r="2" spans="1:8" ht="12.75" customHeight="1">
      <c r="A2" s="239" t="s">
        <v>275</v>
      </c>
      <c r="B2" s="240"/>
      <c r="C2" s="241"/>
      <c r="D2" s="236"/>
      <c r="E2" s="237"/>
      <c r="F2" s="238"/>
      <c r="G2" s="114" t="s">
        <v>276</v>
      </c>
    </row>
    <row r="3" spans="1:8">
      <c r="A3" s="242"/>
      <c r="B3" s="243"/>
      <c r="C3" s="244"/>
      <c r="D3" s="245" t="s">
        <v>20</v>
      </c>
      <c r="E3" s="246"/>
      <c r="F3" s="247"/>
      <c r="G3" s="115"/>
    </row>
    <row r="4" spans="1:8" s="118" customFormat="1">
      <c r="A4" s="116" t="s">
        <v>78</v>
      </c>
      <c r="B4" s="117"/>
      <c r="C4" s="118" t="s">
        <v>77</v>
      </c>
      <c r="E4" s="173"/>
      <c r="F4" s="174"/>
      <c r="G4" s="175"/>
    </row>
    <row r="5" spans="1:8" ht="12.75" thickBot="1">
      <c r="A5" s="176" t="s">
        <v>1</v>
      </c>
      <c r="B5" s="177"/>
      <c r="C5" s="178" t="s">
        <v>2</v>
      </c>
      <c r="D5" s="176" t="s">
        <v>3</v>
      </c>
      <c r="E5" s="179" t="s">
        <v>4</v>
      </c>
      <c r="F5" s="180" t="s">
        <v>5</v>
      </c>
      <c r="G5" s="180" t="s">
        <v>6</v>
      </c>
    </row>
    <row r="6" spans="1:8" ht="12.75" thickTop="1">
      <c r="B6" s="188"/>
      <c r="F6" s="190"/>
      <c r="G6" s="191"/>
    </row>
    <row r="7" spans="1:8" s="193" customFormat="1">
      <c r="A7" s="185">
        <v>1</v>
      </c>
      <c r="B7" s="186"/>
      <c r="C7" s="187" t="s">
        <v>22</v>
      </c>
      <c r="D7" s="204"/>
      <c r="E7" s="189"/>
      <c r="F7" s="190"/>
      <c r="G7" s="191"/>
    </row>
    <row r="8" spans="1:8" s="193" customFormat="1">
      <c r="A8" s="185"/>
      <c r="B8" s="186"/>
      <c r="C8" s="187"/>
      <c r="D8" s="204"/>
      <c r="E8" s="189"/>
      <c r="F8" s="190"/>
      <c r="G8" s="191"/>
    </row>
    <row r="9" spans="1:8" s="113" customFormat="1">
      <c r="A9" s="140" t="s">
        <v>11</v>
      </c>
      <c r="B9" s="130"/>
      <c r="C9" s="143" t="s">
        <v>138</v>
      </c>
      <c r="D9" s="141"/>
      <c r="E9" s="142"/>
      <c r="F9" s="133"/>
      <c r="G9" s="134"/>
    </row>
    <row r="10" spans="1:8" s="113" customFormat="1">
      <c r="A10" s="168"/>
      <c r="B10" s="130"/>
      <c r="C10" s="143" t="s">
        <v>142</v>
      </c>
      <c r="D10" s="141" t="s">
        <v>21</v>
      </c>
      <c r="E10" s="142">
        <v>10</v>
      </c>
      <c r="F10" s="133"/>
      <c r="G10" s="191">
        <f>E10*F10</f>
        <v>0</v>
      </c>
    </row>
    <row r="11" spans="1:8" s="113" customFormat="1">
      <c r="A11" s="168"/>
      <c r="B11" s="130"/>
      <c r="C11" s="143"/>
      <c r="D11" s="141"/>
      <c r="E11" s="142"/>
      <c r="F11" s="133"/>
      <c r="G11" s="191"/>
    </row>
    <row r="12" spans="1:8" s="113" customFormat="1">
      <c r="A12" s="168"/>
      <c r="B12" s="130"/>
      <c r="C12" s="143"/>
      <c r="D12" s="141"/>
      <c r="E12" s="142"/>
      <c r="F12" s="133"/>
      <c r="G12" s="191"/>
    </row>
    <row r="13" spans="1:8">
      <c r="A13" s="194">
        <f>+A7</f>
        <v>1</v>
      </c>
      <c r="B13" s="195"/>
      <c r="C13" s="196" t="str">
        <f>+C7</f>
        <v xml:space="preserve">PRIPREMNI RADOVI </v>
      </c>
      <c r="D13" s="196"/>
      <c r="E13" s="205" t="s">
        <v>8</v>
      </c>
      <c r="F13" s="198"/>
      <c r="G13" s="199">
        <f>SUM(G7:G11)</f>
        <v>0</v>
      </c>
      <c r="H13" s="181"/>
    </row>
    <row r="14" spans="1:8">
      <c r="A14" s="206"/>
      <c r="B14" s="188"/>
    </row>
    <row r="15" spans="1:8">
      <c r="A15" s="206"/>
      <c r="B15" s="188"/>
      <c r="C15" s="172"/>
    </row>
    <row r="16" spans="1:8">
      <c r="A16" s="206"/>
      <c r="B16" s="188"/>
    </row>
    <row r="17" spans="1:8">
      <c r="A17" s="206"/>
      <c r="B17" s="188"/>
    </row>
    <row r="18" spans="1:8">
      <c r="A18" s="206"/>
      <c r="B18" s="188"/>
    </row>
    <row r="19" spans="1:8" s="203" customFormat="1">
      <c r="A19" s="206"/>
      <c r="B19" s="188"/>
      <c r="D19" s="172"/>
      <c r="E19" s="202"/>
      <c r="F19" s="189"/>
      <c r="G19" s="181"/>
      <c r="H19" s="172"/>
    </row>
    <row r="20" spans="1:8" s="203" customFormat="1">
      <c r="A20" s="206"/>
      <c r="B20" s="188"/>
      <c r="D20" s="172"/>
      <c r="E20" s="202"/>
      <c r="F20" s="189"/>
      <c r="G20" s="181"/>
      <c r="H20" s="172"/>
    </row>
    <row r="21" spans="1:8" s="203" customFormat="1">
      <c r="A21" s="206"/>
      <c r="B21" s="188"/>
      <c r="D21" s="172"/>
      <c r="E21" s="202"/>
      <c r="F21" s="189"/>
      <c r="G21" s="181"/>
      <c r="H21" s="172"/>
    </row>
    <row r="22" spans="1:8" s="203" customFormat="1">
      <c r="A22" s="206"/>
      <c r="B22" s="188"/>
      <c r="D22" s="172"/>
      <c r="E22" s="202"/>
      <c r="F22" s="189"/>
      <c r="G22" s="181"/>
      <c r="H22" s="172"/>
    </row>
    <row r="23" spans="1:8" s="203" customFormat="1">
      <c r="A23" s="206"/>
      <c r="B23" s="188"/>
      <c r="D23" s="172"/>
      <c r="E23" s="202"/>
      <c r="F23" s="189"/>
      <c r="G23" s="181"/>
      <c r="H23" s="172"/>
    </row>
    <row r="24" spans="1:8" s="203" customFormat="1">
      <c r="A24" s="206"/>
      <c r="B24" s="188"/>
      <c r="D24" s="172"/>
      <c r="E24" s="202"/>
      <c r="F24" s="189"/>
      <c r="G24" s="181"/>
      <c r="H24" s="172"/>
    </row>
    <row r="25" spans="1:8" s="203" customFormat="1">
      <c r="A25" s="206"/>
      <c r="B25" s="188"/>
      <c r="D25" s="172"/>
      <c r="E25" s="202"/>
      <c r="F25" s="189"/>
      <c r="G25" s="181"/>
      <c r="H25" s="172"/>
    </row>
    <row r="26" spans="1:8" s="203" customFormat="1">
      <c r="A26" s="206"/>
      <c r="B26" s="188"/>
      <c r="D26" s="172"/>
      <c r="E26" s="202"/>
      <c r="F26" s="189"/>
      <c r="G26" s="181"/>
      <c r="H26" s="172"/>
    </row>
    <row r="27" spans="1:8" s="203" customFormat="1">
      <c r="A27" s="206"/>
      <c r="B27" s="188"/>
      <c r="D27" s="172"/>
      <c r="E27" s="202"/>
      <c r="F27" s="189"/>
      <c r="G27" s="181"/>
      <c r="H27" s="172"/>
    </row>
    <row r="28" spans="1:8" s="203" customFormat="1">
      <c r="A28" s="206"/>
      <c r="B28" s="188"/>
      <c r="D28" s="172"/>
      <c r="E28" s="202"/>
      <c r="F28" s="189"/>
      <c r="G28" s="181"/>
      <c r="H28" s="172"/>
    </row>
    <row r="29" spans="1:8" s="203" customFormat="1">
      <c r="A29" s="206"/>
      <c r="B29" s="188"/>
      <c r="D29" s="172"/>
      <c r="E29" s="202"/>
      <c r="F29" s="189"/>
      <c r="G29" s="181"/>
      <c r="H29" s="172"/>
    </row>
    <row r="30" spans="1:8" s="203" customFormat="1">
      <c r="A30" s="206"/>
      <c r="B30" s="188"/>
      <c r="D30" s="172"/>
      <c r="E30" s="202"/>
      <c r="F30" s="189"/>
      <c r="G30" s="181"/>
      <c r="H30" s="172"/>
    </row>
    <row r="31" spans="1:8" s="203" customFormat="1">
      <c r="A31" s="206"/>
      <c r="B31" s="188"/>
      <c r="D31" s="172"/>
      <c r="E31" s="202"/>
      <c r="F31" s="189"/>
      <c r="G31" s="181"/>
      <c r="H31" s="172"/>
    </row>
    <row r="32" spans="1:8" s="203" customFormat="1">
      <c r="A32" s="206"/>
      <c r="B32" s="188"/>
      <c r="D32" s="172"/>
      <c r="E32" s="202"/>
      <c r="F32" s="189"/>
      <c r="G32" s="181"/>
      <c r="H32" s="172"/>
    </row>
    <row r="33" spans="1:8" s="203" customFormat="1">
      <c r="A33" s="206"/>
      <c r="B33" s="188"/>
      <c r="D33" s="172"/>
      <c r="E33" s="202"/>
      <c r="F33" s="189"/>
      <c r="G33" s="181"/>
      <c r="H33" s="172"/>
    </row>
    <row r="34" spans="1:8" s="203" customFormat="1">
      <c r="A34" s="206"/>
      <c r="B34" s="188"/>
      <c r="D34" s="172"/>
      <c r="E34" s="202"/>
      <c r="F34" s="189"/>
      <c r="G34" s="181"/>
      <c r="H34" s="172"/>
    </row>
    <row r="35" spans="1:8">
      <c r="A35" s="206"/>
      <c r="B35" s="188"/>
    </row>
    <row r="36" spans="1:8">
      <c r="A36" s="206"/>
      <c r="B36" s="188"/>
    </row>
    <row r="37" spans="1:8">
      <c r="A37" s="206"/>
      <c r="B37" s="188"/>
    </row>
    <row r="38" spans="1:8">
      <c r="A38" s="206"/>
      <c r="B38" s="188"/>
    </row>
    <row r="39" spans="1:8">
      <c r="B39" s="188"/>
      <c r="H39" s="200"/>
    </row>
    <row r="40" spans="1:8" s="193" customFormat="1">
      <c r="A40" s="172"/>
      <c r="B40" s="188"/>
      <c r="C40" s="203"/>
      <c r="D40" s="172"/>
      <c r="E40" s="202"/>
      <c r="F40" s="189"/>
      <c r="G40" s="181"/>
      <c r="H40" s="200"/>
    </row>
    <row r="41" spans="1:8">
      <c r="B41" s="188"/>
      <c r="H41" s="200"/>
    </row>
    <row r="42" spans="1:8">
      <c r="B42" s="188"/>
      <c r="H42" s="200"/>
    </row>
    <row r="43" spans="1:8">
      <c r="B43" s="188"/>
      <c r="H43" s="200"/>
    </row>
    <row r="44" spans="1:8">
      <c r="B44" s="188"/>
      <c r="H44" s="200"/>
    </row>
    <row r="45" spans="1:8">
      <c r="B45" s="188"/>
      <c r="H45" s="200"/>
    </row>
    <row r="46" spans="1:8">
      <c r="B46" s="188"/>
      <c r="H46" s="200"/>
    </row>
    <row r="47" spans="1:8">
      <c r="B47" s="188"/>
      <c r="H47" s="200"/>
    </row>
    <row r="48" spans="1:8">
      <c r="B48" s="188"/>
      <c r="H48" s="200"/>
    </row>
    <row r="49" spans="2:8">
      <c r="B49" s="188"/>
      <c r="H49" s="200"/>
    </row>
    <row r="50" spans="2:8">
      <c r="B50" s="188"/>
      <c r="H50" s="200"/>
    </row>
    <row r="51" spans="2:8">
      <c r="B51" s="188"/>
      <c r="H51" s="200"/>
    </row>
    <row r="52" spans="2:8">
      <c r="B52" s="188"/>
      <c r="H52" s="200"/>
    </row>
    <row r="53" spans="2:8">
      <c r="B53" s="188"/>
      <c r="H53" s="200"/>
    </row>
    <row r="54" spans="2:8">
      <c r="B54" s="188"/>
      <c r="H54" s="200"/>
    </row>
    <row r="55" spans="2:8">
      <c r="B55" s="188"/>
      <c r="H55" s="200"/>
    </row>
    <row r="56" spans="2:8">
      <c r="B56" s="188"/>
      <c r="H56" s="200"/>
    </row>
    <row r="57" spans="2:8">
      <c r="B57" s="188"/>
      <c r="H57" s="200"/>
    </row>
    <row r="58" spans="2:8">
      <c r="B58" s="188"/>
      <c r="H58" s="200"/>
    </row>
    <row r="59" spans="2:8">
      <c r="B59" s="188"/>
      <c r="H59" s="200"/>
    </row>
    <row r="60" spans="2:8">
      <c r="B60" s="188"/>
      <c r="H60" s="200"/>
    </row>
    <row r="61" spans="2:8">
      <c r="B61" s="188"/>
      <c r="H61" s="200"/>
    </row>
    <row r="62" spans="2:8">
      <c r="B62" s="188"/>
      <c r="H62" s="200"/>
    </row>
    <row r="63" spans="2:8">
      <c r="B63" s="188"/>
      <c r="H63" s="200"/>
    </row>
    <row r="64" spans="2:8">
      <c r="B64" s="188"/>
      <c r="H64" s="200"/>
    </row>
    <row r="65" spans="2:8">
      <c r="B65" s="188"/>
      <c r="H65" s="200"/>
    </row>
    <row r="66" spans="2:8">
      <c r="B66" s="188"/>
      <c r="H66" s="200"/>
    </row>
    <row r="67" spans="2:8">
      <c r="B67" s="188"/>
      <c r="H67" s="200"/>
    </row>
    <row r="68" spans="2:8">
      <c r="B68" s="188"/>
      <c r="H68" s="200"/>
    </row>
    <row r="69" spans="2:8">
      <c r="B69" s="188"/>
      <c r="H69" s="200"/>
    </row>
    <row r="70" spans="2:8">
      <c r="B70" s="188"/>
      <c r="H70" s="200"/>
    </row>
    <row r="71" spans="2:8">
      <c r="B71" s="188"/>
      <c r="H71" s="200"/>
    </row>
    <row r="72" spans="2:8">
      <c r="B72" s="188"/>
      <c r="H72" s="200"/>
    </row>
    <row r="73" spans="2:8">
      <c r="B73" s="188"/>
      <c r="H73" s="200"/>
    </row>
    <row r="74" spans="2:8">
      <c r="B74" s="188"/>
      <c r="H74" s="200"/>
    </row>
    <row r="75" spans="2:8">
      <c r="B75" s="188"/>
      <c r="H75" s="200"/>
    </row>
    <row r="76" spans="2:8">
      <c r="B76" s="188"/>
      <c r="H76" s="200"/>
    </row>
    <row r="77" spans="2:8">
      <c r="B77" s="188"/>
      <c r="H77" s="200"/>
    </row>
    <row r="78" spans="2:8">
      <c r="B78" s="188"/>
      <c r="H78" s="200"/>
    </row>
    <row r="79" spans="2:8">
      <c r="B79" s="188"/>
      <c r="H79" s="200"/>
    </row>
    <row r="80" spans="2:8">
      <c r="B80" s="188"/>
      <c r="H80" s="200"/>
    </row>
    <row r="81" spans="2:8">
      <c r="B81" s="188"/>
      <c r="H81" s="200"/>
    </row>
    <row r="82" spans="2:8">
      <c r="B82" s="188"/>
      <c r="H82" s="200"/>
    </row>
    <row r="83" spans="2:8">
      <c r="B83" s="188"/>
      <c r="H83" s="200"/>
    </row>
    <row r="84" spans="2:8">
      <c r="B84" s="188"/>
      <c r="H84" s="200"/>
    </row>
    <row r="85" spans="2:8">
      <c r="B85" s="188"/>
      <c r="H85" s="200"/>
    </row>
    <row r="86" spans="2:8">
      <c r="B86" s="188"/>
      <c r="H86" s="200"/>
    </row>
    <row r="87" spans="2:8">
      <c r="B87" s="188"/>
      <c r="H87" s="200"/>
    </row>
    <row r="88" spans="2:8">
      <c r="B88" s="188"/>
      <c r="H88" s="200"/>
    </row>
    <row r="89" spans="2:8">
      <c r="B89" s="188"/>
      <c r="H89" s="200"/>
    </row>
    <row r="90" spans="2:8">
      <c r="B90" s="188"/>
      <c r="H90" s="200"/>
    </row>
    <row r="91" spans="2:8">
      <c r="B91" s="188"/>
      <c r="H91" s="200"/>
    </row>
    <row r="92" spans="2:8">
      <c r="B92" s="188"/>
      <c r="H92" s="200"/>
    </row>
    <row r="93" spans="2:8">
      <c r="B93" s="188"/>
      <c r="H93" s="200"/>
    </row>
    <row r="94" spans="2:8">
      <c r="B94" s="188"/>
      <c r="H94" s="200"/>
    </row>
    <row r="95" spans="2:8">
      <c r="B95" s="188"/>
      <c r="H95" s="200"/>
    </row>
    <row r="96" spans="2:8">
      <c r="B96" s="188"/>
      <c r="H96" s="200"/>
    </row>
    <row r="97" spans="2:8">
      <c r="B97" s="188"/>
      <c r="H97" s="200"/>
    </row>
    <row r="98" spans="2:8">
      <c r="B98" s="188"/>
      <c r="H98" s="200"/>
    </row>
    <row r="99" spans="2:8">
      <c r="B99" s="188"/>
      <c r="H99" s="200"/>
    </row>
    <row r="100" spans="2:8">
      <c r="B100" s="188"/>
      <c r="H100" s="200"/>
    </row>
    <row r="101" spans="2:8">
      <c r="B101" s="188"/>
      <c r="H101" s="200"/>
    </row>
    <row r="102" spans="2:8">
      <c r="B102" s="188"/>
      <c r="H102" s="200"/>
    </row>
    <row r="103" spans="2:8">
      <c r="B103" s="188"/>
      <c r="H103" s="200"/>
    </row>
    <row r="104" spans="2:8">
      <c r="B104" s="188"/>
      <c r="H104" s="200"/>
    </row>
    <row r="105" spans="2:8">
      <c r="B105" s="188"/>
      <c r="H105" s="200"/>
    </row>
    <row r="106" spans="2:8">
      <c r="B106" s="188"/>
      <c r="H106" s="200"/>
    </row>
    <row r="107" spans="2:8">
      <c r="B107" s="188"/>
      <c r="H107" s="200"/>
    </row>
    <row r="108" spans="2:8">
      <c r="B108" s="188"/>
      <c r="H108" s="200"/>
    </row>
    <row r="109" spans="2:8">
      <c r="B109" s="188"/>
      <c r="H109" s="200"/>
    </row>
    <row r="110" spans="2:8">
      <c r="B110" s="188"/>
      <c r="H110" s="200"/>
    </row>
    <row r="111" spans="2:8">
      <c r="B111" s="188"/>
      <c r="H111" s="200"/>
    </row>
    <row r="112" spans="2:8">
      <c r="B112" s="188"/>
      <c r="H112" s="200"/>
    </row>
    <row r="113" spans="2:8">
      <c r="B113" s="188"/>
      <c r="H113" s="200"/>
    </row>
    <row r="114" spans="2:8">
      <c r="B114" s="188"/>
      <c r="H114" s="200"/>
    </row>
    <row r="115" spans="2:8">
      <c r="B115" s="188"/>
      <c r="H115" s="200"/>
    </row>
    <row r="116" spans="2:8">
      <c r="B116" s="188"/>
      <c r="H116" s="200"/>
    </row>
    <row r="117" spans="2:8">
      <c r="B117" s="188"/>
      <c r="H117" s="200"/>
    </row>
    <row r="118" spans="2:8">
      <c r="B118" s="188"/>
      <c r="H118" s="200"/>
    </row>
    <row r="119" spans="2:8">
      <c r="B119" s="188"/>
      <c r="H119" s="200"/>
    </row>
    <row r="120" spans="2:8">
      <c r="B120" s="188"/>
      <c r="H120" s="200"/>
    </row>
    <row r="121" spans="2:8">
      <c r="B121" s="188"/>
      <c r="H121" s="200"/>
    </row>
    <row r="122" spans="2:8">
      <c r="B122" s="188"/>
      <c r="H122" s="200"/>
    </row>
    <row r="123" spans="2:8">
      <c r="B123" s="188"/>
      <c r="H123" s="200"/>
    </row>
    <row r="124" spans="2:8">
      <c r="B124" s="188"/>
      <c r="H124" s="200"/>
    </row>
    <row r="125" spans="2:8">
      <c r="B125" s="188"/>
      <c r="H125" s="200"/>
    </row>
    <row r="126" spans="2:8">
      <c r="B126" s="188"/>
      <c r="H126" s="200"/>
    </row>
    <row r="127" spans="2:8">
      <c r="B127" s="188"/>
      <c r="H127" s="200"/>
    </row>
    <row r="128" spans="2:8">
      <c r="B128" s="188"/>
      <c r="H128" s="200"/>
    </row>
    <row r="129" spans="2:8">
      <c r="B129" s="188"/>
      <c r="H129" s="200"/>
    </row>
    <row r="130" spans="2:8">
      <c r="B130" s="188"/>
      <c r="H130" s="200"/>
    </row>
    <row r="131" spans="2:8">
      <c r="B131" s="188"/>
      <c r="H131" s="200"/>
    </row>
    <row r="132" spans="2:8">
      <c r="B132" s="188"/>
      <c r="H132" s="200"/>
    </row>
    <row r="133" spans="2:8">
      <c r="B133" s="188"/>
      <c r="H133" s="200"/>
    </row>
    <row r="134" spans="2:8">
      <c r="B134" s="188"/>
      <c r="H134" s="200"/>
    </row>
    <row r="135" spans="2:8">
      <c r="B135" s="188"/>
      <c r="H135" s="200"/>
    </row>
    <row r="136" spans="2:8">
      <c r="B136" s="188"/>
      <c r="H136" s="200"/>
    </row>
    <row r="137" spans="2:8">
      <c r="B137" s="188"/>
      <c r="H137" s="200"/>
    </row>
    <row r="138" spans="2:8">
      <c r="B138" s="188"/>
      <c r="H138" s="200"/>
    </row>
    <row r="139" spans="2:8">
      <c r="B139" s="188"/>
      <c r="H139" s="200"/>
    </row>
    <row r="140" spans="2:8">
      <c r="B140" s="188"/>
      <c r="H140" s="200"/>
    </row>
    <row r="141" spans="2:8">
      <c r="B141" s="188"/>
      <c r="H141" s="200"/>
    </row>
    <row r="142" spans="2:8">
      <c r="B142" s="188"/>
      <c r="H142" s="200"/>
    </row>
    <row r="143" spans="2:8">
      <c r="B143" s="188"/>
      <c r="H143" s="200"/>
    </row>
    <row r="144" spans="2:8">
      <c r="B144" s="188"/>
      <c r="H144" s="200"/>
    </row>
    <row r="145" spans="2:8">
      <c r="B145" s="188"/>
      <c r="H145" s="200"/>
    </row>
    <row r="146" spans="2:8">
      <c r="B146" s="188"/>
      <c r="H146" s="200"/>
    </row>
    <row r="147" spans="2:8">
      <c r="B147" s="188"/>
      <c r="H147" s="200"/>
    </row>
    <row r="148" spans="2:8">
      <c r="B148" s="188"/>
      <c r="H148" s="200"/>
    </row>
    <row r="149" spans="2:8">
      <c r="B149" s="188"/>
      <c r="H149" s="200"/>
    </row>
    <row r="150" spans="2:8">
      <c r="B150" s="188"/>
      <c r="H150" s="200"/>
    </row>
    <row r="151" spans="2:8">
      <c r="B151" s="188"/>
      <c r="H151" s="200"/>
    </row>
    <row r="152" spans="2:8">
      <c r="B152" s="188"/>
      <c r="H152" s="200"/>
    </row>
    <row r="153" spans="2:8">
      <c r="B153" s="188"/>
      <c r="H153" s="200"/>
    </row>
    <row r="154" spans="2:8">
      <c r="B154" s="188"/>
      <c r="H154" s="200"/>
    </row>
    <row r="155" spans="2:8">
      <c r="B155" s="188"/>
      <c r="H155" s="200"/>
    </row>
    <row r="156" spans="2:8">
      <c r="B156" s="188"/>
      <c r="H156" s="200"/>
    </row>
    <row r="157" spans="2:8">
      <c r="B157" s="188"/>
      <c r="H157" s="200"/>
    </row>
    <row r="158" spans="2:8">
      <c r="B158" s="188"/>
      <c r="H158" s="200"/>
    </row>
    <row r="159" spans="2:8">
      <c r="B159" s="188"/>
      <c r="H159" s="200"/>
    </row>
    <row r="160" spans="2:8">
      <c r="B160" s="188"/>
      <c r="H160" s="200"/>
    </row>
    <row r="161" spans="2:8">
      <c r="B161" s="188"/>
      <c r="H161" s="200"/>
    </row>
    <row r="162" spans="2:8">
      <c r="B162" s="188"/>
      <c r="H162" s="200"/>
    </row>
    <row r="163" spans="2:8">
      <c r="B163" s="188"/>
      <c r="H163" s="200"/>
    </row>
    <row r="164" spans="2:8">
      <c r="B164" s="188"/>
      <c r="H164" s="200"/>
    </row>
    <row r="165" spans="2:8">
      <c r="B165" s="188"/>
      <c r="H165" s="200"/>
    </row>
    <row r="166" spans="2:8">
      <c r="B166" s="188"/>
      <c r="H166" s="200"/>
    </row>
    <row r="167" spans="2:8">
      <c r="B167" s="188"/>
      <c r="H167" s="200"/>
    </row>
    <row r="168" spans="2:8">
      <c r="B168" s="188"/>
      <c r="H168" s="200"/>
    </row>
    <row r="169" spans="2:8">
      <c r="B169" s="188"/>
      <c r="H169" s="200"/>
    </row>
    <row r="170" spans="2:8">
      <c r="B170" s="188"/>
      <c r="H170" s="200"/>
    </row>
    <row r="171" spans="2:8">
      <c r="B171" s="188"/>
      <c r="H171" s="200"/>
    </row>
    <row r="172" spans="2:8">
      <c r="B172" s="188"/>
      <c r="H172" s="200"/>
    </row>
    <row r="173" spans="2:8">
      <c r="B173" s="188"/>
      <c r="H173" s="200"/>
    </row>
    <row r="174" spans="2:8">
      <c r="B174" s="188"/>
      <c r="H174" s="200"/>
    </row>
    <row r="175" spans="2:8">
      <c r="B175" s="188"/>
      <c r="H175" s="200"/>
    </row>
    <row r="176" spans="2:8">
      <c r="B176" s="188"/>
      <c r="H176" s="200"/>
    </row>
    <row r="177" spans="2:8">
      <c r="B177" s="188"/>
      <c r="H177" s="200"/>
    </row>
    <row r="178" spans="2:8">
      <c r="B178" s="188"/>
      <c r="H178" s="200"/>
    </row>
    <row r="179" spans="2:8">
      <c r="B179" s="188"/>
      <c r="H179" s="200"/>
    </row>
    <row r="180" spans="2:8">
      <c r="B180" s="188"/>
      <c r="H180" s="200"/>
    </row>
    <row r="181" spans="2:8">
      <c r="B181" s="188"/>
      <c r="H181" s="200"/>
    </row>
    <row r="182" spans="2:8">
      <c r="B182" s="188"/>
      <c r="H182" s="200"/>
    </row>
    <row r="183" spans="2:8">
      <c r="B183" s="188"/>
      <c r="H183" s="200"/>
    </row>
    <row r="184" spans="2:8">
      <c r="B184" s="188"/>
      <c r="H184" s="200"/>
    </row>
    <row r="185" spans="2:8">
      <c r="B185" s="188"/>
      <c r="H185" s="200"/>
    </row>
    <row r="186" spans="2:8">
      <c r="B186" s="188"/>
      <c r="H186" s="200"/>
    </row>
    <row r="187" spans="2:8">
      <c r="B187" s="188"/>
      <c r="H187" s="200"/>
    </row>
    <row r="188" spans="2:8">
      <c r="B188" s="188"/>
      <c r="H188" s="200"/>
    </row>
    <row r="189" spans="2:8">
      <c r="B189" s="188"/>
      <c r="H189" s="200"/>
    </row>
    <row r="190" spans="2:8">
      <c r="B190" s="188"/>
      <c r="H190" s="200"/>
    </row>
    <row r="191" spans="2:8">
      <c r="B191" s="188"/>
      <c r="H191" s="200"/>
    </row>
    <row r="192" spans="2:8">
      <c r="B192" s="188"/>
      <c r="H192" s="200"/>
    </row>
    <row r="193" spans="2:8">
      <c r="B193" s="188"/>
      <c r="H193" s="200"/>
    </row>
    <row r="194" spans="2:8">
      <c r="B194" s="188"/>
      <c r="H194" s="200"/>
    </row>
    <row r="195" spans="2:8">
      <c r="B195" s="188"/>
      <c r="H195" s="200"/>
    </row>
    <row r="196" spans="2:8">
      <c r="B196" s="188"/>
      <c r="H196" s="200"/>
    </row>
    <row r="197" spans="2:8">
      <c r="B197" s="188"/>
      <c r="H197" s="200"/>
    </row>
    <row r="198" spans="2:8">
      <c r="B198" s="188"/>
      <c r="H198" s="200"/>
    </row>
    <row r="199" spans="2:8">
      <c r="B199" s="188"/>
      <c r="H199" s="200"/>
    </row>
    <row r="200" spans="2:8">
      <c r="B200" s="188"/>
      <c r="H200" s="200"/>
    </row>
    <row r="201" spans="2:8">
      <c r="B201" s="188"/>
      <c r="H201" s="200"/>
    </row>
    <row r="202" spans="2:8">
      <c r="B202" s="188"/>
      <c r="H202" s="200"/>
    </row>
    <row r="203" spans="2:8">
      <c r="B203" s="188"/>
      <c r="H203" s="200"/>
    </row>
    <row r="204" spans="2:8">
      <c r="B204" s="188"/>
      <c r="H204" s="200"/>
    </row>
    <row r="205" spans="2:8">
      <c r="B205" s="188"/>
      <c r="H205" s="200"/>
    </row>
    <row r="206" spans="2:8">
      <c r="B206" s="188"/>
      <c r="H206" s="200"/>
    </row>
    <row r="207" spans="2:8">
      <c r="B207" s="188"/>
      <c r="H207" s="200"/>
    </row>
    <row r="208" spans="2:8">
      <c r="B208" s="188"/>
      <c r="H208" s="200"/>
    </row>
    <row r="209" spans="2:8">
      <c r="B209" s="188"/>
      <c r="H209" s="200"/>
    </row>
    <row r="210" spans="2:8">
      <c r="B210" s="188"/>
      <c r="H210" s="200"/>
    </row>
    <row r="211" spans="2:8">
      <c r="B211" s="188"/>
      <c r="H211" s="200"/>
    </row>
    <row r="212" spans="2:8">
      <c r="B212" s="188"/>
      <c r="H212" s="200"/>
    </row>
    <row r="213" spans="2:8">
      <c r="B213" s="188"/>
      <c r="H213" s="200"/>
    </row>
    <row r="214" spans="2:8">
      <c r="B214" s="188"/>
      <c r="H214" s="200"/>
    </row>
    <row r="215" spans="2:8">
      <c r="B215" s="188"/>
      <c r="H215" s="200"/>
    </row>
    <row r="216" spans="2:8">
      <c r="B216" s="188"/>
      <c r="H216" s="200"/>
    </row>
    <row r="217" spans="2:8">
      <c r="B217" s="188"/>
      <c r="H217" s="200"/>
    </row>
    <row r="218" spans="2:8">
      <c r="B218" s="188"/>
      <c r="H218" s="200"/>
    </row>
    <row r="219" spans="2:8">
      <c r="B219" s="188"/>
      <c r="H219" s="200"/>
    </row>
    <row r="220" spans="2:8">
      <c r="B220" s="188"/>
      <c r="H220" s="200"/>
    </row>
    <row r="221" spans="2:8">
      <c r="B221" s="188"/>
      <c r="H221" s="200"/>
    </row>
    <row r="222" spans="2:8">
      <c r="B222" s="188"/>
      <c r="H222" s="200"/>
    </row>
    <row r="223" spans="2:8">
      <c r="B223" s="188"/>
      <c r="H223" s="200"/>
    </row>
    <row r="224" spans="2:8">
      <c r="B224" s="188"/>
      <c r="H224" s="200"/>
    </row>
    <row r="225" spans="2:8">
      <c r="B225" s="188"/>
      <c r="H225" s="200"/>
    </row>
    <row r="226" spans="2:8">
      <c r="B226" s="188"/>
      <c r="H226" s="200"/>
    </row>
    <row r="227" spans="2:8">
      <c r="B227" s="188"/>
      <c r="H227" s="200"/>
    </row>
    <row r="228" spans="2:8">
      <c r="B228" s="188"/>
      <c r="H228" s="200"/>
    </row>
    <row r="229" spans="2:8">
      <c r="B229" s="188"/>
      <c r="H229" s="200"/>
    </row>
    <row r="230" spans="2:8">
      <c r="B230" s="188"/>
      <c r="H230" s="200"/>
    </row>
    <row r="231" spans="2:8">
      <c r="B231" s="188"/>
      <c r="H231" s="200"/>
    </row>
    <row r="232" spans="2:8">
      <c r="B232" s="188"/>
      <c r="H232" s="200"/>
    </row>
    <row r="233" spans="2:8">
      <c r="B233" s="188"/>
      <c r="H233" s="200"/>
    </row>
    <row r="234" spans="2:8">
      <c r="B234" s="188"/>
      <c r="H234" s="200"/>
    </row>
    <row r="235" spans="2:8">
      <c r="B235" s="188"/>
      <c r="H235" s="200"/>
    </row>
    <row r="236" spans="2:8">
      <c r="B236" s="188"/>
      <c r="H236" s="200"/>
    </row>
    <row r="237" spans="2:8">
      <c r="B237" s="188"/>
      <c r="H237" s="200"/>
    </row>
    <row r="238" spans="2:8">
      <c r="B238" s="188"/>
      <c r="H238" s="200"/>
    </row>
    <row r="239" spans="2:8">
      <c r="B239" s="188"/>
      <c r="H239" s="200"/>
    </row>
    <row r="240" spans="2:8">
      <c r="B240" s="188"/>
      <c r="H240" s="200"/>
    </row>
    <row r="241" spans="2:8">
      <c r="B241" s="188"/>
      <c r="H241" s="200"/>
    </row>
    <row r="242" spans="2:8">
      <c r="B242" s="188"/>
      <c r="H242" s="200"/>
    </row>
    <row r="243" spans="2:8">
      <c r="B243" s="188"/>
      <c r="H243" s="200"/>
    </row>
    <row r="244" spans="2:8">
      <c r="B244" s="188"/>
      <c r="H244" s="200"/>
    </row>
    <row r="245" spans="2:8">
      <c r="B245" s="188"/>
      <c r="H245" s="200"/>
    </row>
    <row r="246" spans="2:8">
      <c r="B246" s="188"/>
      <c r="H246" s="200"/>
    </row>
    <row r="247" spans="2:8">
      <c r="B247" s="188"/>
      <c r="H247" s="200"/>
    </row>
    <row r="248" spans="2:8">
      <c r="B248" s="188"/>
      <c r="H248" s="200"/>
    </row>
    <row r="249" spans="2:8">
      <c r="B249" s="188"/>
      <c r="H249" s="200"/>
    </row>
    <row r="250" spans="2:8">
      <c r="B250" s="188"/>
      <c r="H250" s="200"/>
    </row>
    <row r="251" spans="2:8">
      <c r="B251" s="188"/>
      <c r="H251" s="200"/>
    </row>
    <row r="252" spans="2:8">
      <c r="B252" s="188"/>
      <c r="H252" s="200"/>
    </row>
    <row r="253" spans="2:8">
      <c r="B253" s="188"/>
      <c r="H253" s="200"/>
    </row>
    <row r="254" spans="2:8">
      <c r="B254" s="188"/>
      <c r="H254" s="200"/>
    </row>
    <row r="255" spans="2:8">
      <c r="B255" s="188"/>
      <c r="H255" s="200"/>
    </row>
    <row r="256" spans="2:8">
      <c r="B256" s="188"/>
      <c r="H256" s="200"/>
    </row>
    <row r="257" spans="2:8">
      <c r="B257" s="188"/>
      <c r="H257" s="200"/>
    </row>
    <row r="258" spans="2:8">
      <c r="B258" s="188"/>
      <c r="H258" s="200"/>
    </row>
    <row r="259" spans="2:8">
      <c r="B259" s="188"/>
      <c r="H259" s="200"/>
    </row>
    <row r="260" spans="2:8">
      <c r="B260" s="188"/>
      <c r="H260" s="200"/>
    </row>
    <row r="261" spans="2:8">
      <c r="B261" s="188"/>
      <c r="H261" s="200"/>
    </row>
    <row r="262" spans="2:8">
      <c r="B262" s="188"/>
      <c r="H262" s="200"/>
    </row>
    <row r="263" spans="2:8">
      <c r="B263" s="188"/>
      <c r="H263" s="200"/>
    </row>
    <row r="264" spans="2:8">
      <c r="B264" s="188"/>
      <c r="H264" s="200"/>
    </row>
    <row r="265" spans="2:8">
      <c r="B265" s="188"/>
      <c r="H265" s="200"/>
    </row>
    <row r="266" spans="2:8">
      <c r="B266" s="188"/>
      <c r="H266" s="200"/>
    </row>
    <row r="267" spans="2:8">
      <c r="B267" s="188"/>
      <c r="H267" s="200"/>
    </row>
    <row r="268" spans="2:8">
      <c r="B268" s="188"/>
      <c r="H268" s="200"/>
    </row>
    <row r="269" spans="2:8">
      <c r="B269" s="188"/>
      <c r="H269" s="200"/>
    </row>
    <row r="270" spans="2:8">
      <c r="B270" s="188"/>
      <c r="H270" s="200"/>
    </row>
    <row r="271" spans="2:8">
      <c r="B271" s="188"/>
      <c r="H271" s="200"/>
    </row>
    <row r="272" spans="2:8">
      <c r="B272" s="188"/>
      <c r="H272" s="200"/>
    </row>
    <row r="273" spans="2:8">
      <c r="B273" s="188"/>
      <c r="H273" s="200"/>
    </row>
    <row r="274" spans="2:8">
      <c r="B274" s="188"/>
      <c r="H274" s="200"/>
    </row>
    <row r="275" spans="2:8">
      <c r="B275" s="188"/>
      <c r="H275" s="200"/>
    </row>
    <row r="276" spans="2:8">
      <c r="B276" s="188"/>
      <c r="H276" s="200"/>
    </row>
    <row r="277" spans="2:8">
      <c r="B277" s="188"/>
      <c r="H277" s="200"/>
    </row>
    <row r="278" spans="2:8">
      <c r="B278" s="188"/>
      <c r="H278" s="200"/>
    </row>
    <row r="279" spans="2:8">
      <c r="B279" s="188"/>
      <c r="H279" s="200"/>
    </row>
    <row r="280" spans="2:8">
      <c r="B280" s="188"/>
      <c r="H280" s="200"/>
    </row>
    <row r="281" spans="2:8">
      <c r="B281" s="188"/>
      <c r="H281" s="200"/>
    </row>
    <row r="282" spans="2:8">
      <c r="B282" s="188"/>
      <c r="H282" s="200"/>
    </row>
    <row r="283" spans="2:8">
      <c r="B283" s="188"/>
      <c r="H283" s="200"/>
    </row>
    <row r="284" spans="2:8">
      <c r="B284" s="188"/>
      <c r="H284" s="200"/>
    </row>
    <row r="285" spans="2:8">
      <c r="B285" s="188"/>
      <c r="H285" s="200"/>
    </row>
    <row r="286" spans="2:8">
      <c r="B286" s="188"/>
      <c r="H286" s="200"/>
    </row>
    <row r="287" spans="2:8">
      <c r="B287" s="188"/>
      <c r="H287" s="200"/>
    </row>
    <row r="288" spans="2:8">
      <c r="B288" s="188"/>
      <c r="H288" s="200"/>
    </row>
    <row r="289" spans="2:8">
      <c r="B289" s="188"/>
      <c r="H289" s="200"/>
    </row>
    <row r="290" spans="2:8">
      <c r="B290" s="188"/>
      <c r="H290" s="200"/>
    </row>
    <row r="291" spans="2:8">
      <c r="B291" s="188"/>
      <c r="H291" s="200"/>
    </row>
    <row r="292" spans="2:8">
      <c r="B292" s="188"/>
      <c r="H292" s="200"/>
    </row>
    <row r="293" spans="2:8">
      <c r="B293" s="188"/>
      <c r="H293" s="200"/>
    </row>
    <row r="294" spans="2:8">
      <c r="B294" s="188"/>
      <c r="H294" s="200"/>
    </row>
    <row r="295" spans="2:8">
      <c r="B295" s="188"/>
      <c r="H295" s="200"/>
    </row>
    <row r="296" spans="2:8">
      <c r="B296" s="188"/>
      <c r="H296" s="200"/>
    </row>
    <row r="297" spans="2:8">
      <c r="B297" s="188"/>
      <c r="H297" s="200"/>
    </row>
    <row r="298" spans="2:8">
      <c r="B298" s="188"/>
      <c r="H298" s="200"/>
    </row>
    <row r="299" spans="2:8">
      <c r="B299" s="188"/>
      <c r="H299" s="200"/>
    </row>
    <row r="300" spans="2:8">
      <c r="B300" s="188"/>
      <c r="H300" s="200"/>
    </row>
    <row r="301" spans="2:8">
      <c r="B301" s="188"/>
      <c r="H301" s="200"/>
    </row>
    <row r="302" spans="2:8">
      <c r="B302" s="188"/>
      <c r="H302" s="200"/>
    </row>
    <row r="303" spans="2:8">
      <c r="B303" s="188"/>
      <c r="H303" s="200"/>
    </row>
    <row r="304" spans="2:8">
      <c r="B304" s="188"/>
      <c r="H304" s="200"/>
    </row>
    <row r="305" spans="2:8">
      <c r="B305" s="188"/>
      <c r="H305" s="200"/>
    </row>
    <row r="306" spans="2:8">
      <c r="B306" s="188"/>
      <c r="H306" s="200"/>
    </row>
    <row r="307" spans="2:8">
      <c r="B307" s="188"/>
      <c r="H307" s="200"/>
    </row>
    <row r="308" spans="2:8">
      <c r="B308" s="188"/>
      <c r="H308" s="200"/>
    </row>
    <row r="309" spans="2:8">
      <c r="B309" s="188"/>
      <c r="H309" s="200"/>
    </row>
    <row r="310" spans="2:8">
      <c r="B310" s="188"/>
      <c r="H310" s="200"/>
    </row>
    <row r="311" spans="2:8">
      <c r="B311" s="188"/>
      <c r="H311" s="200"/>
    </row>
    <row r="312" spans="2:8">
      <c r="B312" s="188"/>
      <c r="H312" s="200"/>
    </row>
    <row r="313" spans="2:8">
      <c r="B313" s="188"/>
      <c r="H313" s="200"/>
    </row>
    <row r="314" spans="2:8">
      <c r="B314" s="188"/>
      <c r="H314" s="200"/>
    </row>
    <row r="315" spans="2:8">
      <c r="B315" s="188"/>
      <c r="H315" s="200"/>
    </row>
    <row r="316" spans="2:8">
      <c r="B316" s="188"/>
      <c r="H316" s="200"/>
    </row>
    <row r="317" spans="2:8">
      <c r="B317" s="188"/>
      <c r="H317" s="200"/>
    </row>
    <row r="318" spans="2:8">
      <c r="B318" s="188"/>
      <c r="H318" s="200"/>
    </row>
    <row r="319" spans="2:8">
      <c r="B319" s="188"/>
      <c r="H319" s="200"/>
    </row>
    <row r="320" spans="2:8">
      <c r="B320" s="188"/>
      <c r="H320" s="200"/>
    </row>
    <row r="321" spans="2:8">
      <c r="B321" s="188"/>
      <c r="H321" s="200"/>
    </row>
    <row r="322" spans="2:8">
      <c r="B322" s="188"/>
      <c r="H322" s="200"/>
    </row>
    <row r="323" spans="2:8">
      <c r="B323" s="188"/>
      <c r="H323" s="200"/>
    </row>
    <row r="324" spans="2:8">
      <c r="B324" s="188"/>
      <c r="H324" s="200"/>
    </row>
    <row r="325" spans="2:8">
      <c r="B325" s="188"/>
      <c r="H325" s="200"/>
    </row>
    <row r="326" spans="2:8">
      <c r="B326" s="188"/>
      <c r="H326" s="200"/>
    </row>
    <row r="327" spans="2:8">
      <c r="B327" s="188"/>
      <c r="H327" s="200"/>
    </row>
    <row r="328" spans="2:8">
      <c r="B328" s="188"/>
      <c r="H328" s="200"/>
    </row>
    <row r="329" spans="2:8">
      <c r="B329" s="188"/>
      <c r="H329" s="200"/>
    </row>
    <row r="330" spans="2:8">
      <c r="B330" s="188"/>
      <c r="H330" s="200"/>
    </row>
    <row r="331" spans="2:8">
      <c r="B331" s="188"/>
      <c r="H331" s="200"/>
    </row>
    <row r="332" spans="2:8">
      <c r="B332" s="188"/>
      <c r="H332" s="200"/>
    </row>
    <row r="333" spans="2:8">
      <c r="B333" s="188"/>
      <c r="H333" s="200"/>
    </row>
    <row r="334" spans="2:8">
      <c r="B334" s="188"/>
      <c r="H334" s="200"/>
    </row>
    <row r="335" spans="2:8">
      <c r="B335" s="188"/>
      <c r="H335" s="200"/>
    </row>
    <row r="336" spans="2:8">
      <c r="B336" s="188"/>
      <c r="H336" s="200"/>
    </row>
    <row r="337" spans="2:8">
      <c r="B337" s="188"/>
      <c r="H337" s="200"/>
    </row>
    <row r="338" spans="2:8">
      <c r="B338" s="188"/>
      <c r="H338" s="200"/>
    </row>
    <row r="339" spans="2:8">
      <c r="B339" s="188"/>
      <c r="H339" s="200"/>
    </row>
    <row r="340" spans="2:8">
      <c r="B340" s="188"/>
      <c r="H340" s="200"/>
    </row>
    <row r="341" spans="2:8">
      <c r="B341" s="188"/>
      <c r="H341" s="200"/>
    </row>
    <row r="342" spans="2:8">
      <c r="B342" s="188"/>
      <c r="H342" s="200"/>
    </row>
    <row r="343" spans="2:8">
      <c r="B343" s="188"/>
      <c r="H343" s="200"/>
    </row>
    <row r="344" spans="2:8">
      <c r="B344" s="188"/>
      <c r="H344" s="200"/>
    </row>
    <row r="345" spans="2:8">
      <c r="B345" s="188"/>
      <c r="H345" s="200"/>
    </row>
    <row r="346" spans="2:8">
      <c r="B346" s="188"/>
      <c r="H346" s="200"/>
    </row>
    <row r="347" spans="2:8">
      <c r="B347" s="188"/>
      <c r="H347" s="200"/>
    </row>
    <row r="348" spans="2:8">
      <c r="B348" s="188"/>
      <c r="H348" s="200"/>
    </row>
    <row r="349" spans="2:8">
      <c r="B349" s="188"/>
      <c r="H349" s="200"/>
    </row>
    <row r="350" spans="2:8">
      <c r="B350" s="188"/>
      <c r="H350" s="200"/>
    </row>
    <row r="351" spans="2:8">
      <c r="B351" s="188"/>
      <c r="H351" s="200"/>
    </row>
    <row r="352" spans="2:8">
      <c r="B352" s="188"/>
      <c r="H352" s="200"/>
    </row>
    <row r="353" spans="2:8">
      <c r="B353" s="188"/>
      <c r="H353" s="200"/>
    </row>
    <row r="354" spans="2:8">
      <c r="B354" s="188"/>
      <c r="H354" s="200"/>
    </row>
    <row r="355" spans="2:8">
      <c r="B355" s="188"/>
      <c r="H355" s="200"/>
    </row>
    <row r="356" spans="2:8">
      <c r="B356" s="188"/>
      <c r="H356" s="200"/>
    </row>
    <row r="357" spans="2:8">
      <c r="B357" s="188"/>
      <c r="H357" s="200"/>
    </row>
    <row r="358" spans="2:8">
      <c r="B358" s="188"/>
      <c r="H358" s="200"/>
    </row>
    <row r="359" spans="2:8">
      <c r="B359" s="188"/>
      <c r="H359" s="200"/>
    </row>
    <row r="360" spans="2:8">
      <c r="B360" s="188"/>
      <c r="H360" s="200"/>
    </row>
    <row r="361" spans="2:8">
      <c r="B361" s="188"/>
      <c r="H361" s="200"/>
    </row>
    <row r="362" spans="2:8">
      <c r="B362" s="188"/>
      <c r="H362" s="200"/>
    </row>
    <row r="363" spans="2:8">
      <c r="B363" s="188"/>
      <c r="H363" s="200"/>
    </row>
    <row r="364" spans="2:8">
      <c r="B364" s="188"/>
      <c r="H364" s="200"/>
    </row>
    <row r="365" spans="2:8">
      <c r="B365" s="188"/>
      <c r="H365" s="200"/>
    </row>
    <row r="366" spans="2:8">
      <c r="B366" s="188"/>
      <c r="H366" s="200"/>
    </row>
    <row r="367" spans="2:8">
      <c r="B367" s="188"/>
      <c r="H367" s="200"/>
    </row>
    <row r="368" spans="2:8">
      <c r="B368" s="188"/>
      <c r="H368" s="200"/>
    </row>
    <row r="369" spans="2:8">
      <c r="B369" s="188"/>
      <c r="H369" s="200"/>
    </row>
    <row r="370" spans="2:8">
      <c r="B370" s="188"/>
      <c r="H370" s="200"/>
    </row>
    <row r="371" spans="2:8">
      <c r="B371" s="188"/>
      <c r="H371" s="200"/>
    </row>
    <row r="372" spans="2:8">
      <c r="B372" s="188"/>
      <c r="H372" s="200"/>
    </row>
    <row r="373" spans="2:8">
      <c r="B373" s="188"/>
      <c r="H373" s="200"/>
    </row>
    <row r="374" spans="2:8">
      <c r="B374" s="188"/>
      <c r="H374" s="200"/>
    </row>
    <row r="375" spans="2:8">
      <c r="B375" s="188"/>
      <c r="H375" s="200"/>
    </row>
    <row r="376" spans="2:8">
      <c r="B376" s="188"/>
      <c r="H376" s="200"/>
    </row>
    <row r="377" spans="2:8">
      <c r="B377" s="188"/>
      <c r="H377" s="200"/>
    </row>
    <row r="378" spans="2:8">
      <c r="B378" s="188"/>
      <c r="H378" s="200"/>
    </row>
    <row r="379" spans="2:8">
      <c r="B379" s="188"/>
      <c r="H379" s="200"/>
    </row>
    <row r="380" spans="2:8">
      <c r="B380" s="188"/>
      <c r="H380" s="200"/>
    </row>
    <row r="381" spans="2:8">
      <c r="B381" s="188"/>
      <c r="H381" s="200"/>
    </row>
    <row r="382" spans="2:8">
      <c r="B382" s="188"/>
      <c r="H382" s="200"/>
    </row>
    <row r="383" spans="2:8">
      <c r="B383" s="188"/>
      <c r="H383" s="200"/>
    </row>
    <row r="384" spans="2:8">
      <c r="B384" s="188"/>
      <c r="H384" s="200"/>
    </row>
    <row r="385" spans="2:8">
      <c r="B385" s="188"/>
      <c r="H385" s="200"/>
    </row>
    <row r="386" spans="2:8">
      <c r="B386" s="188"/>
      <c r="H386" s="200"/>
    </row>
    <row r="387" spans="2:8">
      <c r="B387" s="188"/>
      <c r="H387" s="200"/>
    </row>
    <row r="388" spans="2:8">
      <c r="B388" s="188"/>
      <c r="H388" s="200"/>
    </row>
    <row r="389" spans="2:8">
      <c r="B389" s="188"/>
      <c r="H389" s="200"/>
    </row>
    <row r="390" spans="2:8">
      <c r="B390" s="188"/>
      <c r="H390" s="200"/>
    </row>
    <row r="391" spans="2:8">
      <c r="B391" s="188"/>
      <c r="H391" s="200"/>
    </row>
    <row r="392" spans="2:8">
      <c r="B392" s="188"/>
      <c r="H392" s="200"/>
    </row>
    <row r="393" spans="2:8">
      <c r="B393" s="188"/>
      <c r="H393" s="200"/>
    </row>
    <row r="394" spans="2:8">
      <c r="B394" s="188"/>
      <c r="H394" s="200"/>
    </row>
    <row r="395" spans="2:8">
      <c r="B395" s="188"/>
      <c r="H395" s="200"/>
    </row>
    <row r="396" spans="2:8">
      <c r="B396" s="188"/>
      <c r="H396" s="200"/>
    </row>
    <row r="397" spans="2:8">
      <c r="B397" s="188"/>
      <c r="H397" s="200"/>
    </row>
    <row r="398" spans="2:8">
      <c r="B398" s="188"/>
      <c r="H398" s="200"/>
    </row>
    <row r="399" spans="2:8">
      <c r="B399" s="188"/>
      <c r="H399" s="200"/>
    </row>
    <row r="400" spans="2:8">
      <c r="B400" s="188"/>
      <c r="H400" s="200"/>
    </row>
    <row r="401" spans="2:8">
      <c r="B401" s="188"/>
      <c r="H401" s="200"/>
    </row>
    <row r="402" spans="2:8">
      <c r="B402" s="188"/>
      <c r="H402" s="200"/>
    </row>
    <row r="403" spans="2:8">
      <c r="B403" s="188"/>
      <c r="H403" s="200"/>
    </row>
    <row r="404" spans="2:8">
      <c r="B404" s="188"/>
      <c r="H404" s="200"/>
    </row>
    <row r="405" spans="2:8">
      <c r="B405" s="188"/>
      <c r="H405" s="200"/>
    </row>
    <row r="406" spans="2:8">
      <c r="B406" s="188"/>
      <c r="H406" s="200"/>
    </row>
    <row r="407" spans="2:8">
      <c r="B407" s="188"/>
      <c r="H407" s="200"/>
    </row>
    <row r="408" spans="2:8">
      <c r="B408" s="188"/>
      <c r="H408" s="200"/>
    </row>
    <row r="409" spans="2:8">
      <c r="B409" s="188"/>
      <c r="H409" s="200"/>
    </row>
    <row r="410" spans="2:8">
      <c r="B410" s="188"/>
      <c r="H410" s="200"/>
    </row>
    <row r="411" spans="2:8">
      <c r="B411" s="188"/>
      <c r="H411" s="200"/>
    </row>
    <row r="412" spans="2:8">
      <c r="B412" s="188"/>
      <c r="H412" s="200"/>
    </row>
    <row r="413" spans="2:8">
      <c r="B413" s="188"/>
      <c r="H413" s="200"/>
    </row>
    <row r="414" spans="2:8">
      <c r="B414" s="188"/>
      <c r="H414" s="200"/>
    </row>
    <row r="415" spans="2:8">
      <c r="B415" s="188"/>
      <c r="H415" s="200"/>
    </row>
    <row r="416" spans="2:8">
      <c r="B416" s="188"/>
      <c r="H416" s="200"/>
    </row>
    <row r="417" spans="2:8">
      <c r="B417" s="188"/>
      <c r="H417" s="200"/>
    </row>
    <row r="418" spans="2:8">
      <c r="B418" s="188"/>
      <c r="H418" s="200"/>
    </row>
    <row r="419" spans="2:8">
      <c r="B419" s="188"/>
      <c r="H419" s="200"/>
    </row>
    <row r="420" spans="2:8">
      <c r="B420" s="188"/>
      <c r="H420" s="200"/>
    </row>
    <row r="421" spans="2:8">
      <c r="B421" s="188"/>
      <c r="H421" s="200"/>
    </row>
    <row r="422" spans="2:8">
      <c r="B422" s="188"/>
      <c r="H422" s="200"/>
    </row>
    <row r="423" spans="2:8">
      <c r="B423" s="188"/>
      <c r="H423" s="200"/>
    </row>
    <row r="424" spans="2:8">
      <c r="B424" s="188"/>
      <c r="H424" s="200"/>
    </row>
    <row r="425" spans="2:8">
      <c r="B425" s="188"/>
      <c r="H425" s="200"/>
    </row>
    <row r="426" spans="2:8">
      <c r="B426" s="188"/>
      <c r="H426" s="200"/>
    </row>
    <row r="427" spans="2:8">
      <c r="B427" s="188"/>
      <c r="H427" s="200"/>
    </row>
    <row r="428" spans="2:8">
      <c r="B428" s="188"/>
      <c r="H428" s="200"/>
    </row>
    <row r="429" spans="2:8">
      <c r="B429" s="188"/>
      <c r="H429" s="200"/>
    </row>
    <row r="430" spans="2:8">
      <c r="B430" s="188"/>
      <c r="H430" s="200"/>
    </row>
    <row r="431" spans="2:8">
      <c r="B431" s="188"/>
      <c r="H431" s="200"/>
    </row>
    <row r="432" spans="2:8">
      <c r="B432" s="188"/>
      <c r="H432" s="200"/>
    </row>
    <row r="433" spans="2:8">
      <c r="B433" s="188"/>
      <c r="H433" s="200"/>
    </row>
    <row r="434" spans="2:8">
      <c r="B434" s="188"/>
      <c r="H434" s="200"/>
    </row>
    <row r="435" spans="2:8">
      <c r="B435" s="188"/>
      <c r="H435" s="200"/>
    </row>
    <row r="436" spans="2:8">
      <c r="B436" s="188"/>
      <c r="H436" s="200"/>
    </row>
    <row r="437" spans="2:8">
      <c r="B437" s="188"/>
      <c r="H437" s="200"/>
    </row>
    <row r="438" spans="2:8">
      <c r="B438" s="188"/>
      <c r="H438" s="200"/>
    </row>
    <row r="439" spans="2:8">
      <c r="B439" s="188"/>
      <c r="H439" s="200"/>
    </row>
    <row r="440" spans="2:8">
      <c r="B440" s="188"/>
      <c r="H440" s="200"/>
    </row>
    <row r="441" spans="2:8">
      <c r="B441" s="188"/>
      <c r="H441" s="200"/>
    </row>
    <row r="442" spans="2:8">
      <c r="B442" s="188"/>
      <c r="H442" s="200"/>
    </row>
    <row r="443" spans="2:8">
      <c r="B443" s="188"/>
      <c r="H443" s="200"/>
    </row>
    <row r="444" spans="2:8">
      <c r="B444" s="188"/>
      <c r="H444" s="200"/>
    </row>
    <row r="445" spans="2:8">
      <c r="B445" s="188"/>
      <c r="H445" s="200"/>
    </row>
    <row r="446" spans="2:8">
      <c r="B446" s="188"/>
      <c r="H446" s="200"/>
    </row>
    <row r="447" spans="2:8">
      <c r="B447" s="188"/>
      <c r="H447" s="200"/>
    </row>
    <row r="448" spans="2:8">
      <c r="B448" s="188"/>
      <c r="H448" s="200"/>
    </row>
    <row r="449" spans="2:8">
      <c r="B449" s="188"/>
      <c r="H449" s="200"/>
    </row>
    <row r="450" spans="2:8">
      <c r="B450" s="188"/>
      <c r="H450" s="200"/>
    </row>
    <row r="451" spans="2:8">
      <c r="B451" s="188"/>
      <c r="H451" s="200"/>
    </row>
    <row r="452" spans="2:8">
      <c r="B452" s="188"/>
      <c r="H452" s="200"/>
    </row>
    <row r="453" spans="2:8">
      <c r="B453" s="188"/>
      <c r="H453" s="200"/>
    </row>
    <row r="454" spans="2:8">
      <c r="B454" s="188"/>
      <c r="H454" s="200"/>
    </row>
    <row r="455" spans="2:8">
      <c r="B455" s="188"/>
      <c r="H455" s="200"/>
    </row>
    <row r="456" spans="2:8">
      <c r="B456" s="188"/>
      <c r="H456" s="200"/>
    </row>
    <row r="457" spans="2:8">
      <c r="B457" s="188"/>
      <c r="H457" s="200"/>
    </row>
    <row r="458" spans="2:8">
      <c r="B458" s="188"/>
      <c r="H458" s="200"/>
    </row>
    <row r="459" spans="2:8">
      <c r="B459" s="188"/>
      <c r="H459" s="200"/>
    </row>
    <row r="460" spans="2:8">
      <c r="B460" s="188"/>
      <c r="H460" s="200"/>
    </row>
    <row r="461" spans="2:8">
      <c r="B461" s="188"/>
      <c r="H461" s="200"/>
    </row>
    <row r="462" spans="2:8">
      <c r="B462" s="188"/>
      <c r="H462" s="200"/>
    </row>
    <row r="463" spans="2:8">
      <c r="B463" s="188"/>
      <c r="H463" s="200"/>
    </row>
    <row r="464" spans="2:8">
      <c r="B464" s="188"/>
      <c r="H464" s="200"/>
    </row>
    <row r="465" spans="2:8">
      <c r="B465" s="188"/>
      <c r="H465" s="200"/>
    </row>
    <row r="466" spans="2:8">
      <c r="B466" s="188"/>
      <c r="H466" s="200"/>
    </row>
    <row r="467" spans="2:8">
      <c r="B467" s="188"/>
      <c r="H467" s="200"/>
    </row>
    <row r="468" spans="2:8">
      <c r="B468" s="188"/>
      <c r="H468" s="200"/>
    </row>
    <row r="469" spans="2:8">
      <c r="B469" s="188"/>
      <c r="H469" s="200"/>
    </row>
    <row r="470" spans="2:8">
      <c r="B470" s="188"/>
      <c r="H470" s="200"/>
    </row>
    <row r="471" spans="2:8">
      <c r="B471" s="188"/>
      <c r="H471" s="200"/>
    </row>
    <row r="472" spans="2:8">
      <c r="B472" s="188"/>
      <c r="H472" s="200"/>
    </row>
    <row r="473" spans="2:8">
      <c r="B473" s="188"/>
      <c r="H473" s="200"/>
    </row>
    <row r="474" spans="2:8">
      <c r="B474" s="188"/>
      <c r="H474" s="200"/>
    </row>
    <row r="475" spans="2:8">
      <c r="B475" s="188"/>
      <c r="H475" s="200"/>
    </row>
    <row r="476" spans="2:8">
      <c r="B476" s="188"/>
      <c r="H476" s="200"/>
    </row>
    <row r="477" spans="2:8">
      <c r="B477" s="188"/>
      <c r="H477" s="200"/>
    </row>
    <row r="478" spans="2:8">
      <c r="B478" s="188"/>
      <c r="H478" s="200"/>
    </row>
    <row r="479" spans="2:8">
      <c r="B479" s="188"/>
      <c r="H479" s="200"/>
    </row>
    <row r="480" spans="2:8">
      <c r="B480" s="188"/>
      <c r="H480" s="200"/>
    </row>
    <row r="481" spans="2:8">
      <c r="B481" s="188"/>
      <c r="H481" s="200"/>
    </row>
    <row r="482" spans="2:8">
      <c r="B482" s="188"/>
      <c r="H482" s="200"/>
    </row>
    <row r="483" spans="2:8">
      <c r="B483" s="188"/>
      <c r="H483" s="200"/>
    </row>
    <row r="484" spans="2:8">
      <c r="B484" s="188"/>
      <c r="H484" s="200"/>
    </row>
    <row r="485" spans="2:8">
      <c r="B485" s="188"/>
      <c r="H485" s="200"/>
    </row>
    <row r="486" spans="2:8">
      <c r="B486" s="188"/>
      <c r="H486" s="200"/>
    </row>
    <row r="487" spans="2:8">
      <c r="B487" s="188"/>
      <c r="H487" s="200"/>
    </row>
    <row r="488" spans="2:8">
      <c r="B488" s="188"/>
      <c r="H488" s="200"/>
    </row>
    <row r="489" spans="2:8">
      <c r="B489" s="188"/>
      <c r="H489" s="200"/>
    </row>
    <row r="490" spans="2:8">
      <c r="B490" s="188"/>
      <c r="H490" s="200"/>
    </row>
    <row r="491" spans="2:8">
      <c r="B491" s="188"/>
      <c r="H491" s="200"/>
    </row>
    <row r="492" spans="2:8">
      <c r="B492" s="188"/>
      <c r="H492" s="200"/>
    </row>
    <row r="493" spans="2:8">
      <c r="B493" s="188"/>
      <c r="H493" s="200"/>
    </row>
    <row r="494" spans="2:8">
      <c r="B494" s="188"/>
      <c r="H494" s="200"/>
    </row>
    <row r="495" spans="2:8">
      <c r="B495" s="188"/>
      <c r="H495" s="200"/>
    </row>
    <row r="496" spans="2:8">
      <c r="B496" s="188"/>
      <c r="H496" s="200"/>
    </row>
    <row r="497" spans="2:8">
      <c r="B497" s="188"/>
      <c r="H497" s="200"/>
    </row>
    <row r="498" spans="2:8">
      <c r="B498" s="188"/>
      <c r="H498" s="200"/>
    </row>
    <row r="499" spans="2:8">
      <c r="B499" s="188"/>
      <c r="H499" s="200"/>
    </row>
    <row r="500" spans="2:8">
      <c r="B500" s="188"/>
      <c r="H500" s="200"/>
    </row>
    <row r="501" spans="2:8">
      <c r="B501" s="188"/>
      <c r="H501" s="200"/>
    </row>
    <row r="502" spans="2:8">
      <c r="B502" s="188"/>
      <c r="H502" s="200"/>
    </row>
    <row r="503" spans="2:8">
      <c r="B503" s="188"/>
      <c r="H503" s="200"/>
    </row>
    <row r="504" spans="2:8">
      <c r="B504" s="188"/>
      <c r="H504" s="200"/>
    </row>
    <row r="505" spans="2:8">
      <c r="B505" s="188"/>
      <c r="H505" s="200"/>
    </row>
    <row r="506" spans="2:8">
      <c r="B506" s="188"/>
      <c r="H506" s="200"/>
    </row>
    <row r="507" spans="2:8">
      <c r="B507" s="188"/>
      <c r="H507" s="200"/>
    </row>
    <row r="508" spans="2:8">
      <c r="B508" s="188"/>
      <c r="H508" s="200"/>
    </row>
    <row r="509" spans="2:8">
      <c r="B509" s="188"/>
      <c r="H509" s="200"/>
    </row>
    <row r="510" spans="2:8">
      <c r="B510" s="188"/>
      <c r="H510" s="200"/>
    </row>
    <row r="511" spans="2:8">
      <c r="B511" s="188"/>
      <c r="H511" s="200"/>
    </row>
    <row r="512" spans="2:8">
      <c r="B512" s="188"/>
      <c r="H512" s="200"/>
    </row>
    <row r="513" spans="2:8">
      <c r="B513" s="188"/>
      <c r="H513" s="200"/>
    </row>
    <row r="514" spans="2:8">
      <c r="B514" s="188"/>
      <c r="H514" s="200"/>
    </row>
    <row r="515" spans="2:8">
      <c r="B515" s="188"/>
      <c r="H515" s="200"/>
    </row>
    <row r="516" spans="2:8">
      <c r="B516" s="188"/>
      <c r="H516" s="200"/>
    </row>
    <row r="517" spans="2:8">
      <c r="B517" s="188"/>
      <c r="H517" s="200"/>
    </row>
    <row r="518" spans="2:8">
      <c r="B518" s="188"/>
      <c r="H518" s="200"/>
    </row>
    <row r="519" spans="2:8">
      <c r="B519" s="188"/>
      <c r="H519" s="200"/>
    </row>
    <row r="520" spans="2:8">
      <c r="B520" s="188"/>
      <c r="H520" s="200"/>
    </row>
    <row r="521" spans="2:8">
      <c r="B521" s="188"/>
      <c r="H521" s="200"/>
    </row>
    <row r="522" spans="2:8">
      <c r="B522" s="188"/>
      <c r="H522" s="200"/>
    </row>
    <row r="523" spans="2:8">
      <c r="B523" s="188"/>
      <c r="H523" s="200"/>
    </row>
    <row r="524" spans="2:8">
      <c r="B524" s="188"/>
      <c r="H524" s="200"/>
    </row>
    <row r="525" spans="2:8">
      <c r="B525" s="188"/>
      <c r="H525" s="200"/>
    </row>
    <row r="526" spans="2:8">
      <c r="B526" s="188"/>
      <c r="H526" s="200"/>
    </row>
    <row r="527" spans="2:8">
      <c r="B527" s="188"/>
      <c r="H527" s="200"/>
    </row>
    <row r="528" spans="2:8">
      <c r="B528" s="188"/>
      <c r="H528" s="200"/>
    </row>
    <row r="529" spans="2:8">
      <c r="B529" s="188"/>
      <c r="H529" s="200"/>
    </row>
    <row r="530" spans="2:8">
      <c r="B530" s="188"/>
      <c r="H530" s="200"/>
    </row>
    <row r="531" spans="2:8">
      <c r="B531" s="188"/>
      <c r="H531" s="200"/>
    </row>
    <row r="532" spans="2:8">
      <c r="B532" s="188"/>
      <c r="H532" s="200"/>
    </row>
    <row r="533" spans="2:8">
      <c r="B533" s="188"/>
      <c r="H533" s="200"/>
    </row>
    <row r="534" spans="2:8">
      <c r="B534" s="188"/>
      <c r="H534" s="200"/>
    </row>
    <row r="535" spans="2:8">
      <c r="B535" s="188"/>
      <c r="H535" s="200"/>
    </row>
    <row r="536" spans="2:8">
      <c r="B536" s="188"/>
      <c r="H536" s="200"/>
    </row>
    <row r="537" spans="2:8">
      <c r="B537" s="188"/>
      <c r="H537" s="200"/>
    </row>
    <row r="538" spans="2:8">
      <c r="B538" s="188"/>
      <c r="H538" s="200"/>
    </row>
    <row r="539" spans="2:8">
      <c r="B539" s="188"/>
      <c r="H539" s="200"/>
    </row>
    <row r="540" spans="2:8">
      <c r="B540" s="188"/>
      <c r="H540" s="200"/>
    </row>
    <row r="541" spans="2:8">
      <c r="B541" s="188"/>
      <c r="H541" s="200"/>
    </row>
    <row r="542" spans="2:8">
      <c r="B542" s="188"/>
      <c r="H542" s="200"/>
    </row>
    <row r="543" spans="2:8">
      <c r="B543" s="188"/>
      <c r="H543" s="200"/>
    </row>
    <row r="544" spans="2:8">
      <c r="B544" s="188"/>
      <c r="H544" s="200"/>
    </row>
    <row r="545" spans="2:8">
      <c r="B545" s="188"/>
      <c r="H545" s="200"/>
    </row>
    <row r="546" spans="2:8">
      <c r="B546" s="188"/>
      <c r="H546" s="200"/>
    </row>
    <row r="547" spans="2:8">
      <c r="B547" s="188"/>
      <c r="H547" s="200"/>
    </row>
    <row r="548" spans="2:8">
      <c r="B548" s="188"/>
      <c r="H548" s="200"/>
    </row>
    <row r="549" spans="2:8">
      <c r="B549" s="188"/>
      <c r="H549" s="200"/>
    </row>
    <row r="550" spans="2:8">
      <c r="B550" s="188"/>
      <c r="H550" s="200"/>
    </row>
    <row r="551" spans="2:8">
      <c r="B551" s="188"/>
      <c r="H551" s="200"/>
    </row>
    <row r="552" spans="2:8">
      <c r="B552" s="188"/>
      <c r="H552" s="200"/>
    </row>
    <row r="553" spans="2:8">
      <c r="B553" s="188"/>
      <c r="H553" s="200"/>
    </row>
    <row r="554" spans="2:8">
      <c r="B554" s="188"/>
      <c r="H554" s="200"/>
    </row>
    <row r="555" spans="2:8">
      <c r="B555" s="188"/>
      <c r="H555" s="200"/>
    </row>
    <row r="556" spans="2:8">
      <c r="B556" s="188"/>
      <c r="H556" s="200"/>
    </row>
    <row r="557" spans="2:8">
      <c r="B557" s="188"/>
      <c r="H557" s="200"/>
    </row>
    <row r="558" spans="2:8">
      <c r="B558" s="188"/>
      <c r="H558" s="200"/>
    </row>
    <row r="559" spans="2:8">
      <c r="B559" s="188"/>
      <c r="H559" s="200"/>
    </row>
    <row r="560" spans="2:8">
      <c r="B560" s="188"/>
      <c r="H560" s="200"/>
    </row>
    <row r="561" spans="2:8">
      <c r="B561" s="188"/>
      <c r="H561" s="200"/>
    </row>
    <row r="562" spans="2:8">
      <c r="B562" s="188"/>
      <c r="H562" s="200"/>
    </row>
    <row r="563" spans="2:8">
      <c r="B563" s="188"/>
      <c r="H563" s="200"/>
    </row>
    <row r="564" spans="2:8">
      <c r="B564" s="188"/>
      <c r="H564" s="200"/>
    </row>
    <row r="565" spans="2:8">
      <c r="B565" s="188"/>
      <c r="H565" s="200"/>
    </row>
    <row r="566" spans="2:8">
      <c r="B566" s="188"/>
      <c r="H566" s="200"/>
    </row>
    <row r="567" spans="2:8">
      <c r="B567" s="188"/>
      <c r="H567" s="200"/>
    </row>
    <row r="568" spans="2:8">
      <c r="B568" s="188"/>
      <c r="H568" s="200"/>
    </row>
    <row r="569" spans="2:8">
      <c r="B569" s="188"/>
      <c r="H569" s="200"/>
    </row>
    <row r="570" spans="2:8">
      <c r="B570" s="188"/>
      <c r="H570" s="200"/>
    </row>
    <row r="571" spans="2:8">
      <c r="B571" s="188"/>
      <c r="H571" s="200"/>
    </row>
    <row r="572" spans="2:8">
      <c r="B572" s="188"/>
      <c r="H572" s="200"/>
    </row>
    <row r="573" spans="2:8">
      <c r="B573" s="188"/>
      <c r="H573" s="200"/>
    </row>
    <row r="574" spans="2:8">
      <c r="B574" s="188"/>
      <c r="H574" s="200"/>
    </row>
    <row r="575" spans="2:8">
      <c r="B575" s="188"/>
      <c r="H575" s="200"/>
    </row>
    <row r="576" spans="2:8">
      <c r="B576" s="188"/>
      <c r="H576" s="200"/>
    </row>
    <row r="577" spans="2:8">
      <c r="B577" s="188"/>
      <c r="H577" s="200"/>
    </row>
    <row r="578" spans="2:8">
      <c r="B578" s="188"/>
      <c r="H578" s="200"/>
    </row>
    <row r="579" spans="2:8">
      <c r="B579" s="188"/>
      <c r="H579" s="200"/>
    </row>
    <row r="580" spans="2:8">
      <c r="B580" s="188"/>
      <c r="H580" s="200"/>
    </row>
    <row r="581" spans="2:8">
      <c r="B581" s="188"/>
      <c r="H581" s="200"/>
    </row>
    <row r="582" spans="2:8">
      <c r="B582" s="188"/>
      <c r="H582" s="200"/>
    </row>
    <row r="583" spans="2:8">
      <c r="B583" s="188"/>
      <c r="H583" s="200"/>
    </row>
    <row r="584" spans="2:8">
      <c r="B584" s="188"/>
      <c r="H584" s="200"/>
    </row>
    <row r="585" spans="2:8">
      <c r="B585" s="188"/>
      <c r="H585" s="200"/>
    </row>
    <row r="586" spans="2:8">
      <c r="B586" s="188"/>
      <c r="H586" s="200"/>
    </row>
    <row r="587" spans="2:8">
      <c r="B587" s="188"/>
      <c r="H587" s="200"/>
    </row>
    <row r="588" spans="2:8">
      <c r="B588" s="188"/>
      <c r="H588" s="200"/>
    </row>
    <row r="589" spans="2:8">
      <c r="B589" s="188"/>
      <c r="H589" s="200"/>
    </row>
    <row r="590" spans="2:8">
      <c r="B590" s="188"/>
      <c r="H590" s="200"/>
    </row>
    <row r="591" spans="2:8">
      <c r="B591" s="188"/>
      <c r="H591" s="200"/>
    </row>
    <row r="592" spans="2:8">
      <c r="B592" s="188"/>
      <c r="H592" s="200"/>
    </row>
    <row r="593" spans="2:8">
      <c r="B593" s="188"/>
      <c r="H593" s="200"/>
    </row>
    <row r="594" spans="2:8">
      <c r="B594" s="188"/>
      <c r="H594" s="200"/>
    </row>
    <row r="595" spans="2:8">
      <c r="B595" s="188"/>
      <c r="H595" s="200"/>
    </row>
    <row r="596" spans="2:8">
      <c r="B596" s="188"/>
      <c r="H596" s="200"/>
    </row>
    <row r="597" spans="2:8">
      <c r="B597" s="188"/>
      <c r="H597" s="200"/>
    </row>
    <row r="598" spans="2:8">
      <c r="B598" s="188"/>
      <c r="H598" s="200"/>
    </row>
    <row r="599" spans="2:8">
      <c r="B599" s="188"/>
      <c r="H599" s="200"/>
    </row>
    <row r="600" spans="2:8">
      <c r="B600" s="188"/>
      <c r="H600" s="200"/>
    </row>
    <row r="601" spans="2:8">
      <c r="B601" s="188"/>
      <c r="H601" s="200"/>
    </row>
    <row r="602" spans="2:8">
      <c r="B602" s="188"/>
      <c r="H602" s="200"/>
    </row>
    <row r="603" spans="2:8">
      <c r="B603" s="188"/>
      <c r="H603" s="200"/>
    </row>
    <row r="604" spans="2:8">
      <c r="B604" s="188"/>
      <c r="H604" s="200"/>
    </row>
    <row r="605" spans="2:8">
      <c r="B605" s="188"/>
      <c r="H605" s="200"/>
    </row>
    <row r="606" spans="2:8">
      <c r="B606" s="188"/>
      <c r="H606" s="200"/>
    </row>
    <row r="607" spans="2:8">
      <c r="B607" s="188"/>
      <c r="H607" s="200"/>
    </row>
    <row r="608" spans="2:8">
      <c r="B608" s="188"/>
      <c r="H608" s="200"/>
    </row>
    <row r="609" spans="2:8">
      <c r="B609" s="188"/>
      <c r="H609" s="200"/>
    </row>
    <row r="610" spans="2:8">
      <c r="B610" s="188"/>
      <c r="H610" s="200"/>
    </row>
    <row r="611" spans="2:8">
      <c r="B611" s="188"/>
      <c r="H611" s="200"/>
    </row>
    <row r="612" spans="2:8">
      <c r="B612" s="188"/>
      <c r="H612" s="200"/>
    </row>
    <row r="613" spans="2:8">
      <c r="B613" s="188"/>
      <c r="H613" s="200"/>
    </row>
    <row r="614" spans="2:8">
      <c r="B614" s="188"/>
      <c r="H614" s="200"/>
    </row>
    <row r="615" spans="2:8">
      <c r="B615" s="188"/>
      <c r="H615" s="200"/>
    </row>
    <row r="616" spans="2:8">
      <c r="B616" s="188"/>
      <c r="H616" s="200"/>
    </row>
    <row r="617" spans="2:8">
      <c r="B617" s="188"/>
      <c r="H617" s="200"/>
    </row>
    <row r="618" spans="2:8">
      <c r="B618" s="188"/>
      <c r="H618" s="200"/>
    </row>
    <row r="619" spans="2:8">
      <c r="B619" s="188"/>
      <c r="H619" s="200"/>
    </row>
    <row r="620" spans="2:8">
      <c r="B620" s="188"/>
      <c r="H620" s="200"/>
    </row>
    <row r="621" spans="2:8">
      <c r="B621" s="188"/>
      <c r="H621" s="200"/>
    </row>
    <row r="622" spans="2:8">
      <c r="B622" s="188"/>
      <c r="H622" s="200"/>
    </row>
    <row r="623" spans="2:8">
      <c r="B623" s="188"/>
      <c r="H623" s="200"/>
    </row>
    <row r="624" spans="2:8">
      <c r="B624" s="188"/>
      <c r="H624" s="200"/>
    </row>
    <row r="625" spans="2:8">
      <c r="B625" s="188"/>
      <c r="H625" s="200"/>
    </row>
    <row r="626" spans="2:8">
      <c r="B626" s="188"/>
      <c r="H626" s="200"/>
    </row>
    <row r="627" spans="2:8">
      <c r="B627" s="188"/>
      <c r="H627" s="200"/>
    </row>
    <row r="628" spans="2:8">
      <c r="B628" s="188"/>
      <c r="H628" s="200"/>
    </row>
    <row r="629" spans="2:8">
      <c r="B629" s="188"/>
      <c r="H629" s="200"/>
    </row>
    <row r="630" spans="2:8">
      <c r="B630" s="188"/>
      <c r="H630" s="200"/>
    </row>
    <row r="631" spans="2:8">
      <c r="B631" s="188"/>
      <c r="H631" s="200"/>
    </row>
    <row r="632" spans="2:8">
      <c r="B632" s="188"/>
      <c r="H632" s="200"/>
    </row>
    <row r="633" spans="2:8">
      <c r="B633" s="188"/>
      <c r="H633" s="200"/>
    </row>
    <row r="634" spans="2:8">
      <c r="B634" s="188"/>
      <c r="H634" s="200"/>
    </row>
    <row r="635" spans="2:8">
      <c r="B635" s="188"/>
      <c r="H635" s="200"/>
    </row>
    <row r="636" spans="2:8">
      <c r="B636" s="188"/>
      <c r="H636" s="200"/>
    </row>
    <row r="637" spans="2:8">
      <c r="B637" s="188"/>
      <c r="H637" s="200"/>
    </row>
    <row r="638" spans="2:8">
      <c r="B638" s="188"/>
      <c r="H638" s="200"/>
    </row>
    <row r="639" spans="2:8">
      <c r="B639" s="188"/>
      <c r="H639" s="200"/>
    </row>
    <row r="640" spans="2:8">
      <c r="B640" s="188"/>
      <c r="H640" s="200"/>
    </row>
    <row r="641" spans="2:8">
      <c r="B641" s="188"/>
      <c r="H641" s="200"/>
    </row>
    <row r="642" spans="2:8">
      <c r="B642" s="188"/>
      <c r="H642" s="200"/>
    </row>
    <row r="643" spans="2:8">
      <c r="B643" s="188"/>
      <c r="H643" s="200"/>
    </row>
    <row r="644" spans="2:8">
      <c r="B644" s="188"/>
      <c r="H644" s="200"/>
    </row>
    <row r="645" spans="2:8">
      <c r="B645" s="188"/>
      <c r="H645" s="200"/>
    </row>
    <row r="646" spans="2:8">
      <c r="B646" s="188"/>
      <c r="H646" s="200"/>
    </row>
    <row r="647" spans="2:8">
      <c r="B647" s="188"/>
      <c r="H647" s="200"/>
    </row>
    <row r="648" spans="2:8">
      <c r="B648" s="188"/>
      <c r="H648" s="200"/>
    </row>
    <row r="649" spans="2:8">
      <c r="B649" s="188"/>
      <c r="H649" s="200"/>
    </row>
    <row r="650" spans="2:8">
      <c r="B650" s="188"/>
      <c r="H650" s="200"/>
    </row>
    <row r="651" spans="2:8">
      <c r="B651" s="188"/>
      <c r="H651" s="200"/>
    </row>
    <row r="652" spans="2:8">
      <c r="B652" s="188"/>
      <c r="H652" s="200"/>
    </row>
    <row r="653" spans="2:8">
      <c r="B653" s="188"/>
      <c r="H653" s="200"/>
    </row>
    <row r="654" spans="2:8">
      <c r="B654" s="188"/>
      <c r="H654" s="200"/>
    </row>
    <row r="655" spans="2:8">
      <c r="B655" s="188"/>
      <c r="H655" s="200"/>
    </row>
    <row r="656" spans="2:8">
      <c r="B656" s="188"/>
      <c r="H656" s="200"/>
    </row>
    <row r="657" spans="2:8">
      <c r="B657" s="188"/>
      <c r="H657" s="200"/>
    </row>
    <row r="658" spans="2:8">
      <c r="B658" s="188"/>
      <c r="H658" s="200"/>
    </row>
    <row r="659" spans="2:8">
      <c r="B659" s="188"/>
      <c r="H659" s="200"/>
    </row>
    <row r="660" spans="2:8">
      <c r="B660" s="188"/>
      <c r="H660" s="200"/>
    </row>
    <row r="661" spans="2:8">
      <c r="B661" s="188"/>
      <c r="H661" s="200"/>
    </row>
    <row r="662" spans="2:8">
      <c r="B662" s="188"/>
      <c r="H662" s="200"/>
    </row>
    <row r="663" spans="2:8">
      <c r="B663" s="188"/>
      <c r="H663" s="200"/>
    </row>
    <row r="664" spans="2:8">
      <c r="B664" s="188"/>
      <c r="H664" s="200"/>
    </row>
    <row r="665" spans="2:8">
      <c r="B665" s="188"/>
      <c r="H665" s="200"/>
    </row>
    <row r="666" spans="2:8">
      <c r="B666" s="188"/>
      <c r="H666" s="200"/>
    </row>
    <row r="667" spans="2:8">
      <c r="B667" s="188"/>
      <c r="H667" s="200"/>
    </row>
    <row r="668" spans="2:8">
      <c r="B668" s="188"/>
      <c r="H668" s="200"/>
    </row>
    <row r="669" spans="2:8">
      <c r="B669" s="188"/>
    </row>
    <row r="670" spans="2:8">
      <c r="B670" s="188"/>
    </row>
    <row r="671" spans="2:8">
      <c r="B671" s="188"/>
    </row>
    <row r="672" spans="2:8">
      <c r="B672" s="188"/>
    </row>
    <row r="673" spans="1:8">
      <c r="B673" s="188"/>
    </row>
    <row r="674" spans="1:8">
      <c r="B674" s="188"/>
    </row>
    <row r="675" spans="1:8" s="203" customFormat="1">
      <c r="A675" s="172"/>
      <c r="B675" s="188"/>
      <c r="D675" s="172"/>
      <c r="E675" s="202"/>
      <c r="F675" s="189"/>
      <c r="G675" s="181"/>
      <c r="H675" s="172"/>
    </row>
    <row r="676" spans="1:8" s="203" customFormat="1">
      <c r="A676" s="172"/>
      <c r="B676" s="188"/>
      <c r="D676" s="172"/>
      <c r="E676" s="202"/>
      <c r="F676" s="189"/>
      <c r="G676" s="181"/>
      <c r="H676" s="172"/>
    </row>
    <row r="677" spans="1:8" s="203" customFormat="1">
      <c r="A677" s="172"/>
      <c r="B677" s="188"/>
      <c r="D677" s="172"/>
      <c r="E677" s="202"/>
      <c r="F677" s="189"/>
      <c r="G677" s="181"/>
      <c r="H677" s="172"/>
    </row>
    <row r="678" spans="1:8" s="203" customFormat="1">
      <c r="A678" s="172"/>
      <c r="B678" s="188"/>
      <c r="D678" s="172"/>
      <c r="E678" s="202"/>
      <c r="F678" s="189"/>
      <c r="G678" s="181"/>
      <c r="H678" s="172"/>
    </row>
    <row r="679" spans="1:8" s="203" customFormat="1">
      <c r="A679" s="172"/>
      <c r="B679" s="188"/>
      <c r="D679" s="172"/>
      <c r="E679" s="202"/>
      <c r="F679" s="189"/>
      <c r="G679" s="181"/>
      <c r="H679" s="172"/>
    </row>
    <row r="680" spans="1:8" s="203" customFormat="1">
      <c r="A680" s="172"/>
      <c r="B680" s="188"/>
      <c r="D680" s="172"/>
      <c r="E680" s="202"/>
      <c r="F680" s="189"/>
      <c r="G680" s="181"/>
      <c r="H680" s="172"/>
    </row>
    <row r="681" spans="1:8" s="203" customFormat="1">
      <c r="A681" s="172"/>
      <c r="B681" s="188"/>
      <c r="D681" s="172"/>
      <c r="E681" s="202"/>
      <c r="F681" s="189"/>
      <c r="G681" s="181"/>
      <c r="H681" s="172"/>
    </row>
    <row r="682" spans="1:8" s="203" customFormat="1">
      <c r="A682" s="172"/>
      <c r="B682" s="188"/>
      <c r="D682" s="172"/>
      <c r="E682" s="202"/>
      <c r="F682" s="189"/>
      <c r="G682" s="181"/>
      <c r="H682" s="172"/>
    </row>
    <row r="683" spans="1:8" s="203" customFormat="1">
      <c r="A683" s="172"/>
      <c r="B683" s="188"/>
      <c r="D683" s="172"/>
      <c r="E683" s="202"/>
      <c r="F683" s="189"/>
      <c r="G683" s="181"/>
      <c r="H683" s="172"/>
    </row>
    <row r="684" spans="1:8" s="203" customFormat="1">
      <c r="A684" s="172"/>
      <c r="B684" s="188"/>
      <c r="D684" s="172"/>
      <c r="E684" s="202"/>
      <c r="F684" s="189"/>
      <c r="G684" s="181"/>
      <c r="H684" s="172"/>
    </row>
    <row r="685" spans="1:8" s="203" customFormat="1">
      <c r="A685" s="172"/>
      <c r="B685" s="188"/>
      <c r="D685" s="172"/>
      <c r="E685" s="202"/>
      <c r="F685" s="189"/>
      <c r="G685" s="181"/>
      <c r="H685" s="172"/>
    </row>
    <row r="686" spans="1:8" s="203" customFormat="1">
      <c r="A686" s="172"/>
      <c r="B686" s="188"/>
      <c r="D686" s="172"/>
      <c r="E686" s="202"/>
      <c r="F686" s="189"/>
      <c r="G686" s="181"/>
      <c r="H686" s="172"/>
    </row>
    <row r="687" spans="1:8" s="203" customFormat="1">
      <c r="A687" s="172"/>
      <c r="B687" s="188"/>
      <c r="D687" s="172"/>
      <c r="E687" s="202"/>
      <c r="F687" s="189"/>
      <c r="G687" s="181"/>
      <c r="H687" s="172"/>
    </row>
    <row r="688" spans="1:8" s="203" customFormat="1">
      <c r="A688" s="172"/>
      <c r="B688" s="188"/>
      <c r="D688" s="172"/>
      <c r="E688" s="202"/>
      <c r="F688" s="189"/>
      <c r="G688" s="181"/>
      <c r="H688" s="172"/>
    </row>
    <row r="689" spans="1:8" s="203" customFormat="1">
      <c r="A689" s="172"/>
      <c r="B689" s="188"/>
      <c r="D689" s="172"/>
      <c r="E689" s="202"/>
      <c r="F689" s="189"/>
      <c r="G689" s="181"/>
      <c r="H689" s="172"/>
    </row>
    <row r="690" spans="1:8" s="203" customFormat="1">
      <c r="A690" s="172"/>
      <c r="B690" s="188"/>
      <c r="D690" s="172"/>
      <c r="E690" s="202"/>
      <c r="F690" s="189"/>
      <c r="G690" s="181"/>
      <c r="H690" s="172"/>
    </row>
    <row r="691" spans="1:8" s="203" customFormat="1">
      <c r="A691" s="172"/>
      <c r="B691" s="188"/>
      <c r="D691" s="172"/>
      <c r="E691" s="202"/>
      <c r="F691" s="189"/>
      <c r="G691" s="181"/>
      <c r="H691" s="172"/>
    </row>
    <row r="692" spans="1:8" s="203" customFormat="1">
      <c r="A692" s="172"/>
      <c r="B692" s="188"/>
      <c r="D692" s="172"/>
      <c r="E692" s="202"/>
      <c r="F692" s="189"/>
      <c r="G692" s="181"/>
      <c r="H692" s="172"/>
    </row>
    <row r="693" spans="1:8" s="203" customFormat="1">
      <c r="A693" s="172"/>
      <c r="B693" s="188"/>
      <c r="D693" s="172"/>
      <c r="E693" s="202"/>
      <c r="F693" s="189"/>
      <c r="G693" s="181"/>
      <c r="H693" s="172"/>
    </row>
    <row r="694" spans="1:8" s="203" customFormat="1">
      <c r="A694" s="172"/>
      <c r="B694" s="188"/>
      <c r="D694" s="172"/>
      <c r="E694" s="202"/>
      <c r="F694" s="189"/>
      <c r="G694" s="181"/>
      <c r="H694" s="172"/>
    </row>
    <row r="695" spans="1:8" s="203" customFormat="1">
      <c r="A695" s="172"/>
      <c r="B695" s="188"/>
      <c r="D695" s="172"/>
      <c r="E695" s="202"/>
      <c r="F695" s="189"/>
      <c r="G695" s="181"/>
      <c r="H695" s="172"/>
    </row>
    <row r="696" spans="1:8" s="203" customFormat="1">
      <c r="A696" s="172"/>
      <c r="B696" s="188"/>
      <c r="D696" s="172"/>
      <c r="E696" s="202"/>
      <c r="F696" s="189"/>
      <c r="G696" s="181"/>
      <c r="H696" s="172"/>
    </row>
    <row r="697" spans="1:8" s="203" customFormat="1">
      <c r="A697" s="172"/>
      <c r="B697" s="188"/>
      <c r="D697" s="172"/>
      <c r="E697" s="202"/>
      <c r="F697" s="189"/>
      <c r="G697" s="181"/>
      <c r="H697" s="172"/>
    </row>
    <row r="698" spans="1:8" s="203" customFormat="1">
      <c r="A698" s="172"/>
      <c r="B698" s="188"/>
      <c r="D698" s="172"/>
      <c r="E698" s="202"/>
      <c r="F698" s="189"/>
      <c r="G698" s="181"/>
      <c r="H698" s="172"/>
    </row>
    <row r="699" spans="1:8" s="203" customFormat="1">
      <c r="A699" s="172"/>
      <c r="B699" s="188"/>
      <c r="D699" s="172"/>
      <c r="E699" s="202"/>
      <c r="F699" s="189"/>
      <c r="G699" s="181"/>
      <c r="H699" s="172"/>
    </row>
    <row r="700" spans="1:8" s="203" customFormat="1">
      <c r="A700" s="172"/>
      <c r="B700" s="188"/>
      <c r="D700" s="172"/>
      <c r="E700" s="202"/>
      <c r="F700" s="189"/>
      <c r="G700" s="181"/>
      <c r="H700" s="172"/>
    </row>
    <row r="701" spans="1:8" s="203" customFormat="1">
      <c r="A701" s="172"/>
      <c r="B701" s="188"/>
      <c r="D701" s="172"/>
      <c r="E701" s="202"/>
      <c r="F701" s="189"/>
      <c r="G701" s="181"/>
      <c r="H701" s="172"/>
    </row>
    <row r="702" spans="1:8" s="203" customFormat="1">
      <c r="A702" s="172"/>
      <c r="B702" s="188"/>
      <c r="D702" s="172"/>
      <c r="E702" s="202"/>
      <c r="F702" s="189"/>
      <c r="G702" s="181"/>
      <c r="H702" s="172"/>
    </row>
    <row r="703" spans="1:8" s="203" customFormat="1">
      <c r="A703" s="172"/>
      <c r="B703" s="188"/>
      <c r="D703" s="172"/>
      <c r="E703" s="202"/>
      <c r="F703" s="189"/>
      <c r="G703" s="181"/>
      <c r="H703" s="172"/>
    </row>
    <row r="704" spans="1:8" s="203" customFormat="1">
      <c r="A704" s="172"/>
      <c r="B704" s="188"/>
      <c r="D704" s="172"/>
      <c r="E704" s="202"/>
      <c r="F704" s="189"/>
      <c r="G704" s="181"/>
      <c r="H704" s="172"/>
    </row>
    <row r="705" spans="1:8" s="203" customFormat="1">
      <c r="A705" s="172"/>
      <c r="B705" s="188"/>
      <c r="D705" s="172"/>
      <c r="E705" s="202"/>
      <c r="F705" s="189"/>
      <c r="G705" s="181"/>
      <c r="H705" s="172"/>
    </row>
    <row r="706" spans="1:8" s="203" customFormat="1">
      <c r="A706" s="172"/>
      <c r="B706" s="188"/>
      <c r="D706" s="172"/>
      <c r="E706" s="202"/>
      <c r="F706" s="189"/>
      <c r="G706" s="181"/>
      <c r="H706" s="172"/>
    </row>
    <row r="707" spans="1:8" s="203" customFormat="1">
      <c r="A707" s="172"/>
      <c r="B707" s="188"/>
      <c r="D707" s="172"/>
      <c r="E707" s="202"/>
      <c r="F707" s="189"/>
      <c r="G707" s="181"/>
      <c r="H707" s="172"/>
    </row>
    <row r="708" spans="1:8" s="203" customFormat="1">
      <c r="A708" s="172"/>
      <c r="B708" s="188"/>
      <c r="D708" s="172"/>
      <c r="E708" s="202"/>
      <c r="F708" s="189"/>
      <c r="G708" s="181"/>
      <c r="H708" s="172"/>
    </row>
    <row r="709" spans="1:8" s="203" customFormat="1">
      <c r="A709" s="172"/>
      <c r="B709" s="188"/>
      <c r="D709" s="172"/>
      <c r="E709" s="202"/>
      <c r="F709" s="189"/>
      <c r="G709" s="181"/>
      <c r="H709" s="172"/>
    </row>
    <row r="710" spans="1:8" s="203" customFormat="1">
      <c r="A710" s="172"/>
      <c r="B710" s="188"/>
      <c r="D710" s="172"/>
      <c r="E710" s="202"/>
      <c r="F710" s="189"/>
      <c r="G710" s="181"/>
      <c r="H710" s="172"/>
    </row>
    <row r="711" spans="1:8" s="203" customFormat="1">
      <c r="A711" s="172"/>
      <c r="B711" s="188"/>
      <c r="D711" s="172"/>
      <c r="E711" s="202"/>
      <c r="F711" s="189"/>
      <c r="G711" s="181"/>
      <c r="H711" s="172"/>
    </row>
    <row r="712" spans="1:8" s="203" customFormat="1">
      <c r="A712" s="172"/>
      <c r="B712" s="188"/>
      <c r="D712" s="172"/>
      <c r="E712" s="202"/>
      <c r="F712" s="189"/>
      <c r="G712" s="181"/>
      <c r="H712" s="172"/>
    </row>
    <row r="713" spans="1:8" s="203" customFormat="1">
      <c r="A713" s="172"/>
      <c r="B713" s="188"/>
      <c r="D713" s="172"/>
      <c r="E713" s="202"/>
      <c r="F713" s="189"/>
      <c r="G713" s="181"/>
      <c r="H713" s="172"/>
    </row>
    <row r="714" spans="1:8" s="203" customFormat="1">
      <c r="A714" s="172"/>
      <c r="B714" s="188"/>
      <c r="D714" s="172"/>
      <c r="E714" s="202"/>
      <c r="F714" s="189"/>
      <c r="G714" s="181"/>
      <c r="H714" s="172"/>
    </row>
    <row r="715" spans="1:8" s="203" customFormat="1">
      <c r="A715" s="172"/>
      <c r="B715" s="188"/>
      <c r="D715" s="172"/>
      <c r="E715" s="202"/>
      <c r="F715" s="189"/>
      <c r="G715" s="181"/>
      <c r="H715" s="172"/>
    </row>
    <row r="716" spans="1:8" s="203" customFormat="1">
      <c r="A716" s="172"/>
      <c r="B716" s="188"/>
      <c r="D716" s="172"/>
      <c r="E716" s="202"/>
      <c r="F716" s="189"/>
      <c r="G716" s="181"/>
      <c r="H716" s="172"/>
    </row>
    <row r="717" spans="1:8" s="203" customFormat="1">
      <c r="A717" s="172"/>
      <c r="B717" s="188"/>
      <c r="D717" s="172"/>
      <c r="E717" s="202"/>
      <c r="F717" s="189"/>
      <c r="G717" s="181"/>
      <c r="H717" s="172"/>
    </row>
    <row r="718" spans="1:8" s="203" customFormat="1">
      <c r="A718" s="172"/>
      <c r="B718" s="188"/>
      <c r="D718" s="172"/>
      <c r="E718" s="202"/>
      <c r="F718" s="189"/>
      <c r="G718" s="181"/>
      <c r="H718" s="172"/>
    </row>
    <row r="719" spans="1:8" s="203" customFormat="1">
      <c r="A719" s="172"/>
      <c r="B719" s="188"/>
      <c r="D719" s="172"/>
      <c r="E719" s="202"/>
      <c r="F719" s="189"/>
      <c r="G719" s="181"/>
      <c r="H719" s="172"/>
    </row>
    <row r="720" spans="1:8" s="203" customFormat="1">
      <c r="A720" s="172"/>
      <c r="B720" s="188"/>
      <c r="D720" s="172"/>
      <c r="E720" s="202"/>
      <c r="F720" s="189"/>
      <c r="G720" s="181"/>
      <c r="H720" s="172"/>
    </row>
    <row r="721" spans="1:8" s="203" customFormat="1">
      <c r="A721" s="172"/>
      <c r="B721" s="188"/>
      <c r="D721" s="172"/>
      <c r="E721" s="202"/>
      <c r="F721" s="189"/>
      <c r="G721" s="181"/>
      <c r="H721" s="172"/>
    </row>
    <row r="722" spans="1:8" s="203" customFormat="1">
      <c r="A722" s="172"/>
      <c r="B722" s="188"/>
      <c r="D722" s="172"/>
      <c r="E722" s="202"/>
      <c r="F722" s="189"/>
      <c r="G722" s="181"/>
      <c r="H722" s="172"/>
    </row>
    <row r="723" spans="1:8" s="203" customFormat="1">
      <c r="A723" s="172"/>
      <c r="B723" s="188"/>
      <c r="D723" s="172"/>
      <c r="E723" s="202"/>
      <c r="F723" s="189"/>
      <c r="G723" s="181"/>
      <c r="H723" s="172"/>
    </row>
    <row r="724" spans="1:8" s="203" customFormat="1">
      <c r="A724" s="172"/>
      <c r="B724" s="188"/>
      <c r="D724" s="172"/>
      <c r="E724" s="202"/>
      <c r="F724" s="189"/>
      <c r="G724" s="181"/>
      <c r="H724" s="172"/>
    </row>
    <row r="725" spans="1:8" s="203" customFormat="1">
      <c r="A725" s="172"/>
      <c r="B725" s="188"/>
      <c r="D725" s="172"/>
      <c r="E725" s="202"/>
      <c r="F725" s="189"/>
      <c r="G725" s="181"/>
      <c r="H725" s="172"/>
    </row>
    <row r="726" spans="1:8" s="203" customFormat="1">
      <c r="A726" s="172"/>
      <c r="B726" s="188"/>
      <c r="D726" s="172"/>
      <c r="E726" s="202"/>
      <c r="F726" s="189"/>
      <c r="G726" s="181"/>
      <c r="H726" s="172"/>
    </row>
    <row r="727" spans="1:8" s="203" customFormat="1">
      <c r="A727" s="172"/>
      <c r="B727" s="188"/>
      <c r="D727" s="172"/>
      <c r="E727" s="202"/>
      <c r="F727" s="189"/>
      <c r="G727" s="181"/>
      <c r="H727" s="172"/>
    </row>
    <row r="728" spans="1:8" s="203" customFormat="1">
      <c r="A728" s="172"/>
      <c r="B728" s="188"/>
      <c r="D728" s="172"/>
      <c r="E728" s="202"/>
      <c r="F728" s="189"/>
      <c r="G728" s="181"/>
      <c r="H728" s="172"/>
    </row>
    <row r="729" spans="1:8" s="203" customFormat="1">
      <c r="A729" s="172"/>
      <c r="B729" s="188"/>
      <c r="D729" s="172"/>
      <c r="E729" s="202"/>
      <c r="F729" s="189"/>
      <c r="G729" s="181"/>
      <c r="H729" s="172"/>
    </row>
    <row r="730" spans="1:8" s="203" customFormat="1">
      <c r="A730" s="172"/>
      <c r="B730" s="188"/>
      <c r="D730" s="172"/>
      <c r="E730" s="202"/>
      <c r="F730" s="189"/>
      <c r="G730" s="181"/>
      <c r="H730" s="172"/>
    </row>
    <row r="731" spans="1:8" s="203" customFormat="1">
      <c r="A731" s="172"/>
      <c r="B731" s="188"/>
      <c r="D731" s="172"/>
      <c r="E731" s="202"/>
      <c r="F731" s="189"/>
      <c r="G731" s="181"/>
      <c r="H731" s="172"/>
    </row>
    <row r="732" spans="1:8" s="203" customFormat="1">
      <c r="A732" s="172"/>
      <c r="B732" s="188"/>
      <c r="D732" s="172"/>
      <c r="E732" s="202"/>
      <c r="F732" s="189"/>
      <c r="G732" s="181"/>
      <c r="H732" s="172"/>
    </row>
    <row r="733" spans="1:8" s="203" customFormat="1">
      <c r="A733" s="172"/>
      <c r="B733" s="188"/>
      <c r="D733" s="172"/>
      <c r="E733" s="202"/>
      <c r="F733" s="189"/>
      <c r="G733" s="181"/>
      <c r="H733" s="172"/>
    </row>
    <row r="734" spans="1:8" s="203" customFormat="1">
      <c r="A734" s="172"/>
      <c r="B734" s="188"/>
      <c r="D734" s="172"/>
      <c r="E734" s="202"/>
      <c r="F734" s="189"/>
      <c r="G734" s="181"/>
      <c r="H734" s="172"/>
    </row>
    <row r="735" spans="1:8" s="203" customFormat="1">
      <c r="A735" s="172"/>
      <c r="B735" s="188"/>
      <c r="D735" s="172"/>
      <c r="E735" s="202"/>
      <c r="F735" s="189"/>
      <c r="G735" s="181"/>
      <c r="H735" s="172"/>
    </row>
    <row r="736" spans="1:8" s="203" customFormat="1">
      <c r="A736" s="172"/>
      <c r="B736" s="188"/>
      <c r="D736" s="172"/>
      <c r="E736" s="202"/>
      <c r="F736" s="189"/>
      <c r="G736" s="181"/>
      <c r="H736" s="172"/>
    </row>
    <row r="737" spans="1:8" s="203" customFormat="1">
      <c r="A737" s="172"/>
      <c r="B737" s="188"/>
      <c r="D737" s="172"/>
      <c r="E737" s="202"/>
      <c r="F737" s="189"/>
      <c r="G737" s="181"/>
      <c r="H737" s="172"/>
    </row>
    <row r="738" spans="1:8" s="203" customFormat="1">
      <c r="A738" s="172"/>
      <c r="B738" s="188"/>
      <c r="D738" s="172"/>
      <c r="E738" s="202"/>
      <c r="F738" s="189"/>
      <c r="G738" s="181"/>
      <c r="H738" s="172"/>
    </row>
    <row r="739" spans="1:8" s="203" customFormat="1">
      <c r="A739" s="172"/>
      <c r="B739" s="188"/>
      <c r="D739" s="172"/>
      <c r="E739" s="202"/>
      <c r="F739" s="189"/>
      <c r="G739" s="181"/>
      <c r="H739" s="172"/>
    </row>
    <row r="740" spans="1:8" s="203" customFormat="1">
      <c r="A740" s="172"/>
      <c r="B740" s="188"/>
      <c r="D740" s="172"/>
      <c r="E740" s="202"/>
      <c r="F740" s="189"/>
      <c r="G740" s="181"/>
      <c r="H740" s="172"/>
    </row>
    <row r="741" spans="1:8" s="203" customFormat="1">
      <c r="A741" s="172"/>
      <c r="B741" s="188"/>
      <c r="D741" s="172"/>
      <c r="E741" s="202"/>
      <c r="F741" s="189"/>
      <c r="G741" s="181"/>
      <c r="H741" s="172"/>
    </row>
    <row r="742" spans="1:8" s="203" customFormat="1">
      <c r="A742" s="172"/>
      <c r="B742" s="188"/>
      <c r="D742" s="172"/>
      <c r="E742" s="202"/>
      <c r="F742" s="189"/>
      <c r="G742" s="181"/>
      <c r="H742" s="172"/>
    </row>
    <row r="743" spans="1:8" s="203" customFormat="1">
      <c r="A743" s="172"/>
      <c r="B743" s="188"/>
      <c r="D743" s="172"/>
      <c r="E743" s="202"/>
      <c r="F743" s="189"/>
      <c r="G743" s="181"/>
      <c r="H743" s="172"/>
    </row>
    <row r="744" spans="1:8" s="203" customFormat="1">
      <c r="A744" s="172"/>
      <c r="B744" s="188"/>
      <c r="D744" s="172"/>
      <c r="E744" s="202"/>
      <c r="F744" s="189"/>
      <c r="G744" s="181"/>
      <c r="H744" s="172"/>
    </row>
    <row r="745" spans="1:8" s="203" customFormat="1">
      <c r="A745" s="172"/>
      <c r="B745" s="188"/>
      <c r="D745" s="172"/>
      <c r="E745" s="202"/>
      <c r="F745" s="189"/>
      <c r="G745" s="181"/>
      <c r="H745" s="172"/>
    </row>
    <row r="746" spans="1:8" s="203" customFormat="1">
      <c r="A746" s="172"/>
      <c r="B746" s="188"/>
      <c r="D746" s="172"/>
      <c r="E746" s="202"/>
      <c r="F746" s="189"/>
      <c r="G746" s="181"/>
      <c r="H746" s="172"/>
    </row>
    <row r="747" spans="1:8" s="203" customFormat="1">
      <c r="A747" s="172"/>
      <c r="B747" s="188"/>
      <c r="D747" s="172"/>
      <c r="E747" s="202"/>
      <c r="F747" s="189"/>
      <c r="G747" s="181"/>
      <c r="H747" s="172"/>
    </row>
    <row r="748" spans="1:8" s="203" customFormat="1">
      <c r="A748" s="172"/>
      <c r="B748" s="188"/>
      <c r="D748" s="172"/>
      <c r="E748" s="202"/>
      <c r="F748" s="189"/>
      <c r="G748" s="181"/>
      <c r="H748" s="172"/>
    </row>
    <row r="749" spans="1:8" s="203" customFormat="1">
      <c r="A749" s="172"/>
      <c r="B749" s="188"/>
      <c r="D749" s="172"/>
      <c r="E749" s="202"/>
      <c r="F749" s="189"/>
      <c r="G749" s="181"/>
      <c r="H749" s="172"/>
    </row>
    <row r="750" spans="1:8" s="203" customFormat="1">
      <c r="A750" s="172"/>
      <c r="B750" s="188"/>
      <c r="D750" s="172"/>
      <c r="E750" s="202"/>
      <c r="F750" s="189"/>
      <c r="G750" s="181"/>
      <c r="H750" s="172"/>
    </row>
    <row r="751" spans="1:8" s="203" customFormat="1">
      <c r="A751" s="172"/>
      <c r="B751" s="188"/>
      <c r="D751" s="172"/>
      <c r="E751" s="202"/>
      <c r="F751" s="189"/>
      <c r="G751" s="181"/>
      <c r="H751" s="172"/>
    </row>
    <row r="752" spans="1:8" s="203" customFormat="1">
      <c r="A752" s="172"/>
      <c r="B752" s="188"/>
      <c r="D752" s="172"/>
      <c r="E752" s="202"/>
      <c r="F752" s="189"/>
      <c r="G752" s="181"/>
      <c r="H752" s="172"/>
    </row>
    <row r="753" spans="1:8" s="203" customFormat="1">
      <c r="A753" s="172"/>
      <c r="B753" s="188"/>
      <c r="D753" s="172"/>
      <c r="E753" s="202"/>
      <c r="F753" s="189"/>
      <c r="G753" s="181"/>
      <c r="H753" s="172"/>
    </row>
    <row r="754" spans="1:8" s="203" customFormat="1">
      <c r="A754" s="172"/>
      <c r="B754" s="188"/>
      <c r="D754" s="172"/>
      <c r="E754" s="202"/>
      <c r="F754" s="189"/>
      <c r="G754" s="181"/>
      <c r="H754" s="172"/>
    </row>
    <row r="755" spans="1:8" s="203" customFormat="1">
      <c r="A755" s="172"/>
      <c r="B755" s="188"/>
      <c r="D755" s="172"/>
      <c r="E755" s="202"/>
      <c r="F755" s="189"/>
      <c r="G755" s="181"/>
      <c r="H755" s="172"/>
    </row>
    <row r="756" spans="1:8" s="203" customFormat="1">
      <c r="A756" s="172"/>
      <c r="B756" s="188"/>
      <c r="D756" s="172"/>
      <c r="E756" s="202"/>
      <c r="F756" s="189"/>
      <c r="G756" s="181"/>
      <c r="H756" s="172"/>
    </row>
    <row r="757" spans="1:8" s="203" customFormat="1">
      <c r="A757" s="172"/>
      <c r="B757" s="188"/>
      <c r="D757" s="172"/>
      <c r="E757" s="202"/>
      <c r="F757" s="189"/>
      <c r="G757" s="181"/>
      <c r="H757" s="172"/>
    </row>
    <row r="758" spans="1:8" s="203" customFormat="1">
      <c r="A758" s="172"/>
      <c r="B758" s="188"/>
      <c r="D758" s="172"/>
      <c r="E758" s="202"/>
      <c r="F758" s="189"/>
      <c r="G758" s="181"/>
      <c r="H758" s="172"/>
    </row>
    <row r="759" spans="1:8" s="203" customFormat="1">
      <c r="A759" s="172"/>
      <c r="B759" s="188"/>
      <c r="D759" s="172"/>
      <c r="E759" s="202"/>
      <c r="F759" s="189"/>
      <c r="G759" s="181"/>
      <c r="H759" s="172"/>
    </row>
    <row r="760" spans="1:8" s="203" customFormat="1">
      <c r="A760" s="172"/>
      <c r="B760" s="188"/>
      <c r="D760" s="172"/>
      <c r="E760" s="202"/>
      <c r="F760" s="189"/>
      <c r="G760" s="181"/>
      <c r="H760" s="172"/>
    </row>
    <row r="761" spans="1:8" s="203" customFormat="1">
      <c r="A761" s="172"/>
      <c r="B761" s="188"/>
      <c r="D761" s="172"/>
      <c r="E761" s="202"/>
      <c r="F761" s="189"/>
      <c r="G761" s="181"/>
      <c r="H761" s="172"/>
    </row>
    <row r="762" spans="1:8" s="203" customFormat="1">
      <c r="A762" s="172"/>
      <c r="B762" s="188"/>
      <c r="D762" s="172"/>
      <c r="E762" s="202"/>
      <c r="F762" s="189"/>
      <c r="G762" s="181"/>
      <c r="H762" s="172"/>
    </row>
    <row r="763" spans="1:8" s="203" customFormat="1">
      <c r="A763" s="172"/>
      <c r="B763" s="188"/>
      <c r="D763" s="172"/>
      <c r="E763" s="202"/>
      <c r="F763" s="189"/>
      <c r="G763" s="181"/>
      <c r="H763" s="172"/>
    </row>
    <row r="764" spans="1:8" s="203" customFormat="1">
      <c r="A764" s="172"/>
      <c r="B764" s="188"/>
      <c r="D764" s="172"/>
      <c r="E764" s="202"/>
      <c r="F764" s="189"/>
      <c r="G764" s="181"/>
      <c r="H764" s="172"/>
    </row>
    <row r="765" spans="1:8" s="203" customFormat="1">
      <c r="A765" s="172"/>
      <c r="B765" s="188"/>
      <c r="D765" s="172"/>
      <c r="E765" s="202"/>
      <c r="F765" s="189"/>
      <c r="G765" s="181"/>
      <c r="H765" s="172"/>
    </row>
    <row r="766" spans="1:8" s="203" customFormat="1">
      <c r="A766" s="172"/>
      <c r="B766" s="188"/>
      <c r="D766" s="172"/>
      <c r="E766" s="202"/>
      <c r="F766" s="189"/>
      <c r="G766" s="181"/>
      <c r="H766" s="172"/>
    </row>
    <row r="767" spans="1:8" s="203" customFormat="1">
      <c r="A767" s="172"/>
      <c r="B767" s="188"/>
      <c r="D767" s="172"/>
      <c r="E767" s="202"/>
      <c r="F767" s="189"/>
      <c r="G767" s="181"/>
      <c r="H767" s="172"/>
    </row>
    <row r="768" spans="1:8" s="203" customFormat="1">
      <c r="A768" s="172"/>
      <c r="B768" s="188"/>
      <c r="D768" s="172"/>
      <c r="E768" s="202"/>
      <c r="F768" s="189"/>
      <c r="G768" s="181"/>
      <c r="H768" s="172"/>
    </row>
    <row r="769" spans="1:8" s="203" customFormat="1">
      <c r="A769" s="172"/>
      <c r="B769" s="188"/>
      <c r="D769" s="172"/>
      <c r="E769" s="202"/>
      <c r="F769" s="189"/>
      <c r="G769" s="181"/>
      <c r="H769" s="172"/>
    </row>
    <row r="770" spans="1:8" s="203" customFormat="1">
      <c r="A770" s="172"/>
      <c r="B770" s="188"/>
      <c r="D770" s="172"/>
      <c r="E770" s="202"/>
      <c r="F770" s="189"/>
      <c r="G770" s="181"/>
      <c r="H770" s="172"/>
    </row>
    <row r="771" spans="1:8" s="203" customFormat="1">
      <c r="A771" s="172"/>
      <c r="B771" s="188"/>
      <c r="D771" s="172"/>
      <c r="E771" s="202"/>
      <c r="F771" s="189"/>
      <c r="G771" s="181"/>
      <c r="H771" s="172"/>
    </row>
    <row r="772" spans="1:8" s="203" customFormat="1">
      <c r="A772" s="172"/>
      <c r="B772" s="188"/>
      <c r="D772" s="172"/>
      <c r="E772" s="202"/>
      <c r="F772" s="189"/>
      <c r="G772" s="181"/>
      <c r="H772" s="172"/>
    </row>
    <row r="773" spans="1:8" s="203" customFormat="1">
      <c r="A773" s="172"/>
      <c r="B773" s="188"/>
      <c r="D773" s="172"/>
      <c r="E773" s="202"/>
      <c r="F773" s="189"/>
      <c r="G773" s="181"/>
      <c r="H773" s="172"/>
    </row>
    <row r="774" spans="1:8" s="203" customFormat="1">
      <c r="A774" s="172"/>
      <c r="B774" s="188"/>
      <c r="D774" s="172"/>
      <c r="E774" s="202"/>
      <c r="F774" s="189"/>
      <c r="G774" s="181"/>
      <c r="H774" s="172"/>
    </row>
    <row r="775" spans="1:8" s="203" customFormat="1">
      <c r="A775" s="172"/>
      <c r="B775" s="188"/>
      <c r="D775" s="172"/>
      <c r="E775" s="202"/>
      <c r="F775" s="189"/>
      <c r="G775" s="181"/>
      <c r="H775" s="172"/>
    </row>
    <row r="776" spans="1:8" s="203" customFormat="1">
      <c r="A776" s="172"/>
      <c r="B776" s="188"/>
      <c r="D776" s="172"/>
      <c r="E776" s="202"/>
      <c r="F776" s="189"/>
      <c r="G776" s="181"/>
      <c r="H776" s="172"/>
    </row>
    <row r="777" spans="1:8" s="203" customFormat="1">
      <c r="A777" s="172"/>
      <c r="B777" s="188"/>
      <c r="D777" s="172"/>
      <c r="E777" s="202"/>
      <c r="F777" s="189"/>
      <c r="G777" s="181"/>
      <c r="H777" s="172"/>
    </row>
    <row r="778" spans="1:8" s="203" customFormat="1">
      <c r="A778" s="172"/>
      <c r="B778" s="188"/>
      <c r="D778" s="172"/>
      <c r="E778" s="202"/>
      <c r="F778" s="189"/>
      <c r="G778" s="181"/>
      <c r="H778" s="172"/>
    </row>
    <row r="779" spans="1:8" s="203" customFormat="1">
      <c r="A779" s="172"/>
      <c r="B779" s="188"/>
      <c r="D779" s="172"/>
      <c r="E779" s="202"/>
      <c r="F779" s="189"/>
      <c r="G779" s="181"/>
      <c r="H779" s="172"/>
    </row>
    <row r="780" spans="1:8" s="203" customFormat="1">
      <c r="A780" s="172"/>
      <c r="B780" s="188"/>
      <c r="D780" s="172"/>
      <c r="E780" s="202"/>
      <c r="F780" s="189"/>
      <c r="G780" s="181"/>
      <c r="H780" s="172"/>
    </row>
    <row r="781" spans="1:8" s="203" customFormat="1">
      <c r="A781" s="172"/>
      <c r="B781" s="188"/>
      <c r="D781" s="172"/>
      <c r="E781" s="202"/>
      <c r="F781" s="189"/>
      <c r="G781" s="181"/>
      <c r="H781" s="172"/>
    </row>
    <row r="782" spans="1:8" s="203" customFormat="1">
      <c r="A782" s="172"/>
      <c r="B782" s="188"/>
      <c r="D782" s="172"/>
      <c r="E782" s="202"/>
      <c r="F782" s="189"/>
      <c r="G782" s="181"/>
      <c r="H782" s="172"/>
    </row>
    <row r="783" spans="1:8" s="203" customFormat="1">
      <c r="A783" s="172"/>
      <c r="B783" s="188"/>
      <c r="D783" s="172"/>
      <c r="E783" s="202"/>
      <c r="F783" s="189"/>
      <c r="G783" s="181"/>
      <c r="H783" s="172"/>
    </row>
    <row r="784" spans="1:8" s="203" customFormat="1">
      <c r="A784" s="172"/>
      <c r="B784" s="188"/>
      <c r="D784" s="172"/>
      <c r="E784" s="202"/>
      <c r="F784" s="189"/>
      <c r="G784" s="181"/>
      <c r="H784" s="172"/>
    </row>
    <row r="785" spans="1:8" s="203" customFormat="1">
      <c r="A785" s="172"/>
      <c r="B785" s="188"/>
      <c r="D785" s="172"/>
      <c r="E785" s="202"/>
      <c r="F785" s="189"/>
      <c r="G785" s="181"/>
      <c r="H785" s="172"/>
    </row>
    <row r="786" spans="1:8" s="203" customFormat="1">
      <c r="A786" s="172"/>
      <c r="B786" s="188"/>
      <c r="D786" s="172"/>
      <c r="E786" s="202"/>
      <c r="F786" s="189"/>
      <c r="G786" s="181"/>
      <c r="H786" s="172"/>
    </row>
    <row r="787" spans="1:8" s="203" customFormat="1">
      <c r="A787" s="172"/>
      <c r="B787" s="188"/>
      <c r="D787" s="172"/>
      <c r="E787" s="202"/>
      <c r="F787" s="189"/>
      <c r="G787" s="181"/>
      <c r="H787" s="172"/>
    </row>
    <row r="788" spans="1:8" s="203" customFormat="1">
      <c r="A788" s="172"/>
      <c r="B788" s="188"/>
      <c r="D788" s="172"/>
      <c r="E788" s="202"/>
      <c r="F788" s="189"/>
      <c r="G788" s="181"/>
      <c r="H788" s="172"/>
    </row>
    <row r="789" spans="1:8" s="203" customFormat="1">
      <c r="A789" s="172"/>
      <c r="B789" s="188"/>
      <c r="D789" s="172"/>
      <c r="E789" s="202"/>
      <c r="F789" s="189"/>
      <c r="G789" s="181"/>
      <c r="H789" s="172"/>
    </row>
    <row r="790" spans="1:8" s="203" customFormat="1">
      <c r="A790" s="172"/>
      <c r="B790" s="188"/>
      <c r="D790" s="172"/>
      <c r="E790" s="202"/>
      <c r="F790" s="189"/>
      <c r="G790" s="181"/>
      <c r="H790" s="172"/>
    </row>
    <row r="791" spans="1:8" s="203" customFormat="1">
      <c r="A791" s="172"/>
      <c r="B791" s="188"/>
      <c r="D791" s="172"/>
      <c r="E791" s="202"/>
      <c r="F791" s="189"/>
      <c r="G791" s="181"/>
      <c r="H791" s="172"/>
    </row>
  </sheetData>
  <mergeCells count="4">
    <mergeCell ref="A1:C1"/>
    <mergeCell ref="D1:F2"/>
    <mergeCell ref="A2:C3"/>
    <mergeCell ref="D3:F3"/>
  </mergeCells>
  <printOptions horizontalCentered="1"/>
  <pageMargins left="0.70866141732283472" right="0.19685039370078741" top="0.74803149606299213" bottom="0.74803149606299213" header="0.31496062992125984" footer="0.31496062992125984"/>
  <pageSetup paperSize="9" scale="99" fitToHeight="0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  <pageSetUpPr fitToPage="1"/>
  </sheetPr>
  <dimension ref="A1:N113"/>
  <sheetViews>
    <sheetView showZeros="0" view="pageBreakPreview" zoomScale="145" zoomScaleSheetLayoutView="145" workbookViewId="0">
      <pane ySplit="5" topLeftCell="A57" activePane="bottomLeft" state="frozen"/>
      <selection activeCell="A2" sqref="A2:C3"/>
      <selection pane="bottomLeft" activeCell="G68" sqref="G68"/>
    </sheetView>
  </sheetViews>
  <sheetFormatPr defaultColWidth="9.28515625" defaultRowHeight="12"/>
  <cols>
    <col min="1" max="1" width="4.7109375" style="129" customWidth="1"/>
    <col min="2" max="2" width="2.7109375" style="130" bestFit="1" customWidth="1"/>
    <col min="3" max="3" width="43.7109375" style="131" customWidth="1"/>
    <col min="4" max="4" width="9" style="113" customWidth="1"/>
    <col min="5" max="5" width="11.28515625" style="132" customWidth="1"/>
    <col min="6" max="6" width="10.42578125" style="142" customWidth="1"/>
    <col min="7" max="7" width="14.42578125" style="143" bestFit="1" customWidth="1"/>
    <col min="8" max="8" width="12.42578125" style="113" customWidth="1"/>
    <col min="9" max="16384" width="9.28515625" style="113"/>
  </cols>
  <sheetData>
    <row r="1" spans="1:7" ht="12.75" customHeight="1">
      <c r="A1" s="230" t="s">
        <v>0</v>
      </c>
      <c r="B1" s="231"/>
      <c r="C1" s="232"/>
      <c r="D1" s="233" t="s">
        <v>19</v>
      </c>
      <c r="E1" s="234"/>
      <c r="F1" s="235"/>
      <c r="G1" s="112" t="s">
        <v>17</v>
      </c>
    </row>
    <row r="2" spans="1:7" ht="12.75" customHeight="1">
      <c r="A2" s="239" t="s">
        <v>275</v>
      </c>
      <c r="B2" s="240"/>
      <c r="C2" s="241"/>
      <c r="D2" s="236"/>
      <c r="E2" s="237"/>
      <c r="F2" s="238"/>
      <c r="G2" s="114" t="s">
        <v>276</v>
      </c>
    </row>
    <row r="3" spans="1:7">
      <c r="A3" s="242"/>
      <c r="B3" s="243"/>
      <c r="C3" s="244"/>
      <c r="D3" s="245" t="s">
        <v>20</v>
      </c>
      <c r="E3" s="246"/>
      <c r="F3" s="247"/>
      <c r="G3" s="115"/>
    </row>
    <row r="4" spans="1:7" s="119" customFormat="1">
      <c r="A4" s="116" t="s">
        <v>78</v>
      </c>
      <c r="B4" s="117"/>
      <c r="C4" s="118" t="s">
        <v>77</v>
      </c>
      <c r="E4" s="120"/>
      <c r="F4" s="121"/>
      <c r="G4" s="122"/>
    </row>
    <row r="5" spans="1:7" ht="12.75" thickBot="1">
      <c r="A5" s="123" t="s">
        <v>1</v>
      </c>
      <c r="B5" s="124"/>
      <c r="C5" s="125" t="s">
        <v>2</v>
      </c>
      <c r="D5" s="126" t="s">
        <v>3</v>
      </c>
      <c r="E5" s="127" t="s">
        <v>4</v>
      </c>
      <c r="F5" s="128" t="s">
        <v>5</v>
      </c>
      <c r="G5" s="128" t="s">
        <v>6</v>
      </c>
    </row>
    <row r="6" spans="1:7" ht="12" customHeight="1" thickTop="1">
      <c r="F6" s="133"/>
      <c r="G6" s="134"/>
    </row>
    <row r="7" spans="1:7" s="139" customFormat="1" ht="12" customHeight="1" thickTop="1">
      <c r="A7" s="135">
        <v>2</v>
      </c>
      <c r="B7" s="136"/>
      <c r="C7" s="137" t="s">
        <v>10</v>
      </c>
      <c r="D7" s="138"/>
      <c r="E7" s="132"/>
      <c r="F7" s="133"/>
      <c r="G7" s="134"/>
    </row>
    <row r="8" spans="1:7" s="139" customFormat="1" ht="12" customHeight="1">
      <c r="A8" s="135"/>
      <c r="B8" s="136"/>
      <c r="C8" s="137"/>
      <c r="D8" s="138"/>
      <c r="E8" s="132"/>
      <c r="F8" s="133"/>
      <c r="G8" s="134"/>
    </row>
    <row r="9" spans="1:7" ht="12" customHeight="1">
      <c r="A9" s="140">
        <v>1</v>
      </c>
      <c r="C9" s="113" t="s">
        <v>139</v>
      </c>
      <c r="D9" s="141"/>
      <c r="E9" s="142"/>
      <c r="F9" s="133"/>
      <c r="G9" s="134"/>
    </row>
    <row r="10" spans="1:7" ht="12" customHeight="1">
      <c r="A10" s="140"/>
      <c r="C10" s="113" t="s">
        <v>140</v>
      </c>
      <c r="D10" s="141"/>
      <c r="E10" s="142"/>
      <c r="F10" s="133"/>
      <c r="G10" s="134"/>
    </row>
    <row r="11" spans="1:7" ht="12" customHeight="1">
      <c r="A11" s="140"/>
      <c r="C11" s="143" t="s">
        <v>23</v>
      </c>
      <c r="D11" s="141"/>
      <c r="E11" s="142"/>
      <c r="F11" s="133"/>
      <c r="G11" s="134"/>
    </row>
    <row r="12" spans="1:7" ht="12" customHeight="1">
      <c r="A12" s="140"/>
      <c r="C12" s="143" t="s">
        <v>85</v>
      </c>
      <c r="D12" s="141"/>
      <c r="E12" s="142"/>
      <c r="F12" s="133"/>
      <c r="G12" s="134"/>
    </row>
    <row r="13" spans="1:7" ht="12" customHeight="1">
      <c r="A13" s="140"/>
      <c r="C13" s="143" t="s">
        <v>25</v>
      </c>
      <c r="D13" s="141"/>
      <c r="E13" s="142"/>
      <c r="F13" s="133"/>
      <c r="G13" s="134"/>
    </row>
    <row r="14" spans="1:7" ht="12" customHeight="1">
      <c r="A14" s="140"/>
      <c r="C14" s="143" t="s">
        <v>80</v>
      </c>
      <c r="D14" s="141"/>
      <c r="E14" s="142"/>
      <c r="F14" s="133"/>
      <c r="G14" s="134"/>
    </row>
    <row r="15" spans="1:7" ht="12" customHeight="1">
      <c r="A15" s="140"/>
      <c r="C15" s="113" t="s">
        <v>24</v>
      </c>
      <c r="D15" s="141" t="s">
        <v>132</v>
      </c>
      <c r="E15" s="142">
        <v>25</v>
      </c>
      <c r="F15" s="133"/>
      <c r="G15" s="134">
        <f>E15*F15</f>
        <v>0</v>
      </c>
    </row>
    <row r="16" spans="1:7" ht="12" customHeight="1">
      <c r="A16" s="140"/>
      <c r="C16" s="113"/>
      <c r="D16" s="141"/>
      <c r="E16" s="142"/>
      <c r="F16" s="133"/>
      <c r="G16" s="134"/>
    </row>
    <row r="17" spans="1:14" ht="12" customHeight="1">
      <c r="A17" s="140">
        <v>2</v>
      </c>
      <c r="C17" s="113" t="s">
        <v>159</v>
      </c>
      <c r="D17" s="141"/>
      <c r="E17" s="142"/>
      <c r="F17" s="133"/>
      <c r="G17" s="134"/>
    </row>
    <row r="18" spans="1:14" ht="12" customHeight="1">
      <c r="A18" s="140"/>
      <c r="C18" s="143" t="s">
        <v>23</v>
      </c>
      <c r="D18" s="141"/>
      <c r="E18" s="142"/>
      <c r="F18" s="133"/>
      <c r="G18" s="134"/>
    </row>
    <row r="19" spans="1:14" ht="12" customHeight="1">
      <c r="A19" s="140"/>
      <c r="C19" s="143" t="s">
        <v>85</v>
      </c>
      <c r="D19" s="141"/>
      <c r="E19" s="142"/>
      <c r="F19" s="133"/>
      <c r="G19" s="134"/>
    </row>
    <row r="20" spans="1:14" ht="12" customHeight="1">
      <c r="A20" s="140"/>
      <c r="C20" s="143" t="s">
        <v>25</v>
      </c>
      <c r="D20" s="141"/>
      <c r="E20" s="142"/>
      <c r="F20" s="133"/>
      <c r="G20" s="134"/>
    </row>
    <row r="21" spans="1:14" ht="12" customHeight="1">
      <c r="A21" s="140"/>
      <c r="C21" s="143" t="s">
        <v>80</v>
      </c>
      <c r="D21" s="141"/>
      <c r="E21" s="142"/>
      <c r="F21" s="133"/>
      <c r="G21" s="134"/>
    </row>
    <row r="22" spans="1:14" ht="12" customHeight="1">
      <c r="A22" s="140"/>
      <c r="C22" s="113" t="s">
        <v>24</v>
      </c>
      <c r="D22" s="141" t="s">
        <v>132</v>
      </c>
      <c r="E22" s="142">
        <v>2</v>
      </c>
      <c r="F22" s="133"/>
      <c r="G22" s="134">
        <f>E22*F22</f>
        <v>0</v>
      </c>
    </row>
    <row r="23" spans="1:14" ht="12" customHeight="1">
      <c r="A23" s="140"/>
      <c r="C23" s="113"/>
      <c r="D23" s="141"/>
      <c r="E23" s="142"/>
      <c r="F23" s="133"/>
      <c r="G23" s="134"/>
    </row>
    <row r="24" spans="1:14" ht="12" customHeight="1">
      <c r="A24" s="140">
        <v>3</v>
      </c>
      <c r="C24" s="113" t="s">
        <v>246</v>
      </c>
      <c r="D24" s="141"/>
      <c r="E24" s="142"/>
      <c r="F24" s="133"/>
      <c r="G24" s="134"/>
    </row>
    <row r="25" spans="1:14" ht="12" customHeight="1">
      <c r="A25" s="140"/>
      <c r="C25" s="143" t="s">
        <v>23</v>
      </c>
      <c r="D25" s="141"/>
      <c r="E25" s="142"/>
      <c r="F25" s="133"/>
      <c r="G25" s="134"/>
    </row>
    <row r="26" spans="1:14" ht="12" customHeight="1">
      <c r="A26" s="140"/>
      <c r="C26" s="143" t="s">
        <v>85</v>
      </c>
      <c r="D26" s="141"/>
      <c r="E26" s="142"/>
      <c r="F26" s="133"/>
      <c r="G26" s="134"/>
    </row>
    <row r="27" spans="1:14" ht="12" customHeight="1">
      <c r="A27" s="140"/>
      <c r="C27" s="143" t="s">
        <v>25</v>
      </c>
      <c r="D27" s="141"/>
      <c r="E27" s="142"/>
      <c r="F27" s="133"/>
      <c r="G27" s="134"/>
    </row>
    <row r="28" spans="1:14" ht="12" customHeight="1">
      <c r="A28" s="140"/>
      <c r="C28" s="143" t="s">
        <v>80</v>
      </c>
      <c r="D28" s="141"/>
      <c r="E28" s="142"/>
      <c r="F28" s="133"/>
      <c r="G28" s="134"/>
    </row>
    <row r="29" spans="1:14" ht="12" customHeight="1">
      <c r="A29" s="140"/>
      <c r="C29" s="113" t="s">
        <v>24</v>
      </c>
      <c r="D29" s="141" t="s">
        <v>132</v>
      </c>
      <c r="E29" s="142">
        <v>2</v>
      </c>
      <c r="F29" s="133"/>
      <c r="G29" s="134">
        <f>E29*F29</f>
        <v>0</v>
      </c>
    </row>
    <row r="30" spans="1:14" ht="12" customHeight="1">
      <c r="A30" s="140"/>
      <c r="C30" s="113"/>
      <c r="D30" s="141"/>
      <c r="E30" s="142"/>
      <c r="F30" s="133"/>
      <c r="G30" s="134"/>
    </row>
    <row r="31" spans="1:14" ht="12" customHeight="1">
      <c r="A31" s="146" t="s">
        <v>13</v>
      </c>
      <c r="B31" s="147"/>
      <c r="C31" s="148" t="s">
        <v>26</v>
      </c>
      <c r="D31" s="149"/>
      <c r="E31" s="150"/>
      <c r="F31" s="151"/>
      <c r="G31" s="152"/>
      <c r="H31" s="145"/>
      <c r="I31" s="143"/>
      <c r="J31" s="143"/>
      <c r="K31" s="143"/>
      <c r="L31" s="143"/>
      <c r="M31" s="143"/>
      <c r="N31" s="143"/>
    </row>
    <row r="32" spans="1:14" ht="12" customHeight="1">
      <c r="A32" s="146"/>
      <c r="B32" s="147"/>
      <c r="C32" s="148" t="s">
        <v>23</v>
      </c>
      <c r="D32" s="149"/>
      <c r="E32" s="150"/>
      <c r="F32" s="151"/>
      <c r="G32" s="152"/>
      <c r="H32" s="145"/>
      <c r="I32" s="143"/>
      <c r="J32" s="143"/>
      <c r="K32" s="143"/>
      <c r="L32" s="143"/>
      <c r="M32" s="143"/>
      <c r="N32" s="143"/>
    </row>
    <row r="33" spans="1:14" ht="12" customHeight="1">
      <c r="A33" s="146"/>
      <c r="B33" s="147"/>
      <c r="C33" s="148" t="s">
        <v>27</v>
      </c>
      <c r="D33" s="149"/>
      <c r="E33" s="150"/>
      <c r="F33" s="151"/>
      <c r="G33" s="152"/>
      <c r="H33" s="145"/>
      <c r="I33" s="143"/>
      <c r="J33" s="143"/>
      <c r="K33" s="143"/>
      <c r="L33" s="143"/>
      <c r="M33" s="143"/>
      <c r="N33" s="143"/>
    </row>
    <row r="34" spans="1:14" ht="12" customHeight="1">
      <c r="A34" s="146"/>
      <c r="B34" s="147"/>
      <c r="C34" s="148" t="s">
        <v>28</v>
      </c>
      <c r="D34" s="149"/>
      <c r="E34" s="150"/>
      <c r="F34" s="151"/>
      <c r="G34" s="152"/>
      <c r="H34" s="145"/>
      <c r="I34" s="143"/>
      <c r="J34" s="143"/>
      <c r="K34" s="143"/>
      <c r="L34" s="143"/>
      <c r="M34" s="143"/>
      <c r="N34" s="143"/>
    </row>
    <row r="35" spans="1:14" ht="12" customHeight="1">
      <c r="A35" s="146"/>
      <c r="B35" s="147"/>
      <c r="C35" s="148" t="s">
        <v>25</v>
      </c>
      <c r="D35" s="149"/>
      <c r="E35" s="150"/>
      <c r="F35" s="151"/>
      <c r="G35" s="152"/>
      <c r="H35" s="145"/>
      <c r="I35" s="143"/>
      <c r="J35" s="143"/>
      <c r="K35" s="143"/>
      <c r="L35" s="143"/>
      <c r="M35" s="143"/>
      <c r="N35" s="143"/>
    </row>
    <row r="36" spans="1:14" ht="12" customHeight="1">
      <c r="A36" s="146"/>
      <c r="B36" s="147"/>
      <c r="C36" s="148" t="s">
        <v>81</v>
      </c>
      <c r="D36" s="149"/>
      <c r="E36" s="150"/>
      <c r="F36" s="151"/>
      <c r="G36" s="152"/>
      <c r="H36" s="145"/>
      <c r="I36" s="143"/>
      <c r="J36" s="143"/>
      <c r="K36" s="143"/>
      <c r="L36" s="143"/>
      <c r="M36" s="143"/>
      <c r="N36" s="143"/>
    </row>
    <row r="37" spans="1:14" ht="12" customHeight="1">
      <c r="A37" s="146"/>
      <c r="B37" s="147"/>
      <c r="C37" s="148" t="s">
        <v>24</v>
      </c>
      <c r="D37" s="149" t="s">
        <v>132</v>
      </c>
      <c r="E37" s="150">
        <v>1</v>
      </c>
      <c r="F37" s="151"/>
      <c r="G37" s="152">
        <f>E37*F37</f>
        <v>0</v>
      </c>
      <c r="H37" s="145"/>
      <c r="I37" s="143"/>
      <c r="J37" s="143"/>
      <c r="K37" s="143"/>
      <c r="L37" s="143"/>
      <c r="M37" s="143"/>
      <c r="N37" s="143"/>
    </row>
    <row r="38" spans="1:14" ht="12" customHeight="1">
      <c r="A38" s="146"/>
      <c r="B38" s="147"/>
      <c r="C38" s="148"/>
      <c r="D38" s="149"/>
      <c r="E38" s="150"/>
      <c r="F38" s="151"/>
      <c r="G38" s="152"/>
      <c r="H38" s="145"/>
      <c r="I38" s="143"/>
      <c r="J38" s="143"/>
      <c r="K38" s="143"/>
      <c r="L38" s="143"/>
      <c r="M38" s="143"/>
      <c r="N38" s="143"/>
    </row>
    <row r="39" spans="1:14" ht="12" customHeight="1">
      <c r="A39" s="144" t="s">
        <v>14</v>
      </c>
      <c r="C39" s="113" t="s">
        <v>29</v>
      </c>
      <c r="D39" s="141"/>
      <c r="E39" s="142"/>
      <c r="F39" s="133"/>
      <c r="G39" s="134"/>
      <c r="H39" s="145"/>
      <c r="I39" s="143"/>
      <c r="J39" s="143"/>
      <c r="K39" s="143"/>
      <c r="L39" s="143"/>
      <c r="M39" s="143"/>
      <c r="N39" s="143"/>
    </row>
    <row r="40" spans="1:14" ht="12" customHeight="1">
      <c r="A40" s="144"/>
      <c r="C40" s="143" t="s">
        <v>23</v>
      </c>
      <c r="D40" s="141"/>
      <c r="E40" s="142"/>
      <c r="F40" s="133"/>
      <c r="G40" s="134"/>
      <c r="H40" s="145"/>
      <c r="I40" s="143"/>
      <c r="J40" s="143"/>
      <c r="K40" s="143"/>
      <c r="L40" s="143"/>
      <c r="M40" s="143"/>
      <c r="N40" s="143"/>
    </row>
    <row r="41" spans="1:14" ht="12" customHeight="1">
      <c r="A41" s="144"/>
      <c r="C41" s="113" t="s">
        <v>30</v>
      </c>
      <c r="D41" s="141"/>
      <c r="E41" s="142"/>
      <c r="F41" s="133"/>
      <c r="G41" s="134"/>
      <c r="H41" s="145"/>
      <c r="I41" s="143"/>
      <c r="J41" s="143"/>
      <c r="K41" s="143"/>
      <c r="L41" s="143"/>
      <c r="M41" s="143"/>
      <c r="N41" s="143"/>
    </row>
    <row r="42" spans="1:14" ht="12" customHeight="1">
      <c r="A42" s="144"/>
      <c r="C42" s="143" t="s">
        <v>31</v>
      </c>
      <c r="D42" s="141"/>
      <c r="E42" s="142"/>
      <c r="F42" s="133"/>
      <c r="G42" s="134"/>
      <c r="H42" s="145"/>
      <c r="I42" s="143"/>
      <c r="J42" s="143"/>
      <c r="K42" s="143"/>
      <c r="L42" s="143"/>
      <c r="M42" s="143"/>
      <c r="N42" s="143"/>
    </row>
    <row r="43" spans="1:14" ht="12" customHeight="1">
      <c r="A43" s="144"/>
      <c r="C43" s="143" t="s">
        <v>32</v>
      </c>
      <c r="D43" s="141"/>
      <c r="E43" s="142"/>
      <c r="F43" s="133"/>
      <c r="G43" s="134"/>
      <c r="H43" s="145"/>
      <c r="I43" s="143"/>
      <c r="J43" s="143"/>
      <c r="K43" s="143"/>
      <c r="L43" s="143"/>
      <c r="M43" s="143"/>
      <c r="N43" s="143"/>
    </row>
    <row r="44" spans="1:14" ht="12" customHeight="1">
      <c r="A44" s="144"/>
      <c r="C44" s="143" t="s">
        <v>33</v>
      </c>
      <c r="D44" s="141"/>
      <c r="E44" s="142"/>
      <c r="F44" s="133"/>
      <c r="G44" s="134"/>
      <c r="H44" s="145"/>
      <c r="I44" s="143"/>
      <c r="J44" s="143"/>
      <c r="K44" s="143"/>
      <c r="L44" s="143"/>
      <c r="M44" s="143"/>
      <c r="N44" s="143"/>
    </row>
    <row r="45" spans="1:14" ht="12" customHeight="1">
      <c r="A45" s="144"/>
      <c r="C45" s="113" t="s">
        <v>24</v>
      </c>
      <c r="D45" s="141" t="s">
        <v>132</v>
      </c>
      <c r="E45" s="142">
        <f>E15+E22+E29+E37</f>
        <v>30</v>
      </c>
      <c r="F45" s="133"/>
      <c r="G45" s="134">
        <f>E45*F45</f>
        <v>0</v>
      </c>
      <c r="H45" s="145"/>
      <c r="I45" s="143"/>
      <c r="J45" s="143"/>
      <c r="K45" s="143"/>
      <c r="L45" s="143"/>
      <c r="M45" s="143"/>
      <c r="N45" s="143"/>
    </row>
    <row r="46" spans="1:14" ht="12" customHeight="1">
      <c r="A46" s="144"/>
      <c r="C46" s="113"/>
      <c r="D46" s="141"/>
      <c r="E46" s="142"/>
      <c r="F46" s="133"/>
      <c r="G46" s="134"/>
      <c r="H46" s="145"/>
      <c r="I46" s="143"/>
      <c r="J46" s="143"/>
      <c r="K46" s="143"/>
      <c r="L46" s="143"/>
      <c r="M46" s="143"/>
      <c r="N46" s="143"/>
    </row>
    <row r="47" spans="1:14" ht="12" customHeight="1">
      <c r="A47" s="144" t="s">
        <v>119</v>
      </c>
      <c r="C47" s="113" t="s">
        <v>34</v>
      </c>
      <c r="D47" s="141"/>
      <c r="E47" s="142"/>
      <c r="F47" s="133"/>
      <c r="G47" s="134"/>
      <c r="H47" s="145"/>
      <c r="I47" s="143"/>
      <c r="J47" s="143"/>
      <c r="K47" s="143"/>
      <c r="L47" s="143"/>
      <c r="M47" s="143"/>
      <c r="N47" s="143"/>
    </row>
    <row r="48" spans="1:14" ht="12" customHeight="1">
      <c r="A48" s="144"/>
      <c r="C48" s="113" t="s">
        <v>23</v>
      </c>
      <c r="D48" s="141"/>
      <c r="E48" s="142"/>
      <c r="F48" s="133"/>
      <c r="G48" s="134"/>
      <c r="H48" s="145"/>
      <c r="I48" s="143"/>
      <c r="J48" s="143"/>
      <c r="K48" s="143"/>
      <c r="L48" s="143"/>
      <c r="M48" s="143"/>
      <c r="N48" s="143"/>
    </row>
    <row r="49" spans="1:14" ht="12" customHeight="1">
      <c r="A49" s="144"/>
      <c r="C49" s="113" t="s">
        <v>35</v>
      </c>
      <c r="D49" s="141"/>
      <c r="E49" s="142"/>
      <c r="F49" s="133"/>
      <c r="G49" s="134"/>
      <c r="H49" s="145"/>
      <c r="I49" s="143"/>
      <c r="J49" s="143"/>
      <c r="K49" s="143"/>
      <c r="L49" s="143"/>
      <c r="M49" s="143"/>
      <c r="N49" s="143"/>
    </row>
    <row r="50" spans="1:14" ht="12" customHeight="1">
      <c r="A50" s="144"/>
      <c r="C50" s="113" t="s">
        <v>131</v>
      </c>
      <c r="D50" s="141"/>
      <c r="E50" s="142"/>
      <c r="F50" s="133"/>
      <c r="G50" s="134"/>
      <c r="H50" s="145"/>
      <c r="I50" s="143"/>
      <c r="J50" s="143"/>
      <c r="K50" s="143"/>
      <c r="L50" s="143"/>
      <c r="M50" s="143"/>
      <c r="N50" s="143"/>
    </row>
    <row r="51" spans="1:14" ht="12" customHeight="1">
      <c r="A51" s="144"/>
      <c r="C51" s="113" t="s">
        <v>36</v>
      </c>
      <c r="D51" s="141"/>
      <c r="E51" s="142"/>
      <c r="F51" s="133"/>
      <c r="G51" s="134"/>
      <c r="H51" s="145"/>
      <c r="I51" s="143"/>
      <c r="J51" s="143"/>
      <c r="K51" s="143"/>
      <c r="L51" s="143"/>
      <c r="M51" s="143"/>
      <c r="N51" s="143"/>
    </row>
    <row r="52" spans="1:14" ht="12" customHeight="1">
      <c r="A52" s="144"/>
      <c r="C52" s="113" t="s">
        <v>37</v>
      </c>
      <c r="D52" s="141"/>
      <c r="E52" s="142"/>
      <c r="F52" s="133"/>
      <c r="G52" s="134"/>
      <c r="H52" s="145"/>
      <c r="I52" s="143"/>
      <c r="J52" s="143"/>
      <c r="K52" s="143"/>
      <c r="L52" s="143"/>
      <c r="M52" s="143"/>
      <c r="N52" s="143"/>
    </row>
    <row r="53" spans="1:14" ht="12" customHeight="1">
      <c r="A53" s="144"/>
      <c r="C53" s="143" t="s">
        <v>38</v>
      </c>
      <c r="D53" s="141"/>
      <c r="E53" s="142"/>
      <c r="F53" s="133"/>
      <c r="G53" s="134"/>
      <c r="H53" s="145"/>
      <c r="I53" s="143"/>
      <c r="J53" s="143"/>
      <c r="K53" s="143"/>
      <c r="L53" s="143"/>
      <c r="M53" s="143"/>
      <c r="N53" s="143"/>
    </row>
    <row r="54" spans="1:14" ht="12" customHeight="1">
      <c r="A54" s="144"/>
      <c r="C54" s="143" t="s">
        <v>39</v>
      </c>
      <c r="D54" s="141"/>
      <c r="E54" s="142"/>
      <c r="F54" s="133"/>
      <c r="G54" s="134"/>
      <c r="H54" s="145"/>
      <c r="I54" s="143"/>
      <c r="J54" s="143"/>
      <c r="K54" s="143"/>
      <c r="L54" s="143"/>
      <c r="M54" s="143"/>
      <c r="N54" s="143"/>
    </row>
    <row r="55" spans="1:14" ht="12" customHeight="1">
      <c r="A55" s="144"/>
      <c r="C55" s="143" t="s">
        <v>40</v>
      </c>
      <c r="D55" s="141"/>
      <c r="E55" s="142"/>
      <c r="F55" s="133"/>
      <c r="G55" s="134"/>
      <c r="H55" s="145"/>
      <c r="I55" s="143"/>
      <c r="J55" s="143"/>
      <c r="K55" s="143"/>
      <c r="L55" s="143"/>
      <c r="M55" s="143"/>
      <c r="N55" s="143"/>
    </row>
    <row r="56" spans="1:14" ht="12" customHeight="1">
      <c r="A56" s="144"/>
      <c r="C56" s="143" t="s">
        <v>41</v>
      </c>
      <c r="D56" s="141"/>
      <c r="E56" s="142"/>
      <c r="F56" s="133"/>
      <c r="G56" s="134"/>
      <c r="H56" s="145"/>
      <c r="I56" s="143"/>
      <c r="J56" s="143"/>
      <c r="K56" s="143"/>
      <c r="L56" s="143"/>
      <c r="M56" s="143"/>
      <c r="N56" s="143"/>
    </row>
    <row r="57" spans="1:14" ht="12" customHeight="1">
      <c r="A57" s="144"/>
      <c r="C57" s="113" t="s">
        <v>42</v>
      </c>
      <c r="D57" s="141"/>
      <c r="E57" s="142"/>
      <c r="F57" s="133"/>
      <c r="G57" s="134"/>
      <c r="H57" s="145"/>
      <c r="I57" s="143"/>
      <c r="J57" s="143"/>
      <c r="K57" s="143"/>
      <c r="L57" s="143"/>
      <c r="M57" s="143"/>
      <c r="N57" s="143"/>
    </row>
    <row r="58" spans="1:14" ht="12" customHeight="1">
      <c r="A58" s="144"/>
      <c r="C58" s="143" t="s">
        <v>43</v>
      </c>
      <c r="D58" s="141"/>
      <c r="E58" s="142"/>
      <c r="F58" s="133"/>
      <c r="G58" s="134"/>
      <c r="H58" s="145"/>
      <c r="I58" s="143"/>
      <c r="J58" s="143"/>
      <c r="K58" s="143"/>
      <c r="L58" s="143"/>
      <c r="M58" s="143"/>
      <c r="N58" s="143"/>
    </row>
    <row r="59" spans="1:14" ht="12" customHeight="1">
      <c r="A59" s="144"/>
      <c r="C59" s="143" t="s">
        <v>44</v>
      </c>
      <c r="D59" s="141"/>
      <c r="E59" s="142"/>
      <c r="F59" s="133"/>
      <c r="G59" s="134"/>
      <c r="H59" s="145"/>
      <c r="I59" s="143"/>
      <c r="J59" s="143"/>
      <c r="K59" s="143"/>
      <c r="L59" s="143"/>
      <c r="M59" s="143"/>
      <c r="N59" s="143"/>
    </row>
    <row r="60" spans="1:14" ht="12" customHeight="1">
      <c r="A60" s="144"/>
      <c r="C60" s="113" t="s">
        <v>45</v>
      </c>
      <c r="D60" s="141" t="s">
        <v>133</v>
      </c>
      <c r="E60" s="142">
        <v>100</v>
      </c>
      <c r="F60" s="133"/>
      <c r="G60" s="134">
        <f>E60*F60</f>
        <v>0</v>
      </c>
      <c r="H60" s="145"/>
      <c r="I60" s="143"/>
      <c r="J60" s="143"/>
      <c r="K60" s="143"/>
      <c r="L60" s="143"/>
      <c r="M60" s="143"/>
      <c r="N60" s="143"/>
    </row>
    <row r="61" spans="1:14" ht="12" customHeight="1">
      <c r="A61" s="140"/>
      <c r="C61" s="153"/>
      <c r="D61" s="141"/>
      <c r="E61" s="142"/>
      <c r="F61" s="133"/>
      <c r="G61" s="134">
        <f>+F61*E61</f>
        <v>0</v>
      </c>
    </row>
    <row r="62" spans="1:14" s="139" customFormat="1" ht="12" customHeight="1">
      <c r="A62" s="154">
        <f>+A7</f>
        <v>2</v>
      </c>
      <c r="B62" s="155"/>
      <c r="C62" s="156" t="str">
        <f>+C7</f>
        <v>ZEMLJANI RADOVI</v>
      </c>
      <c r="D62" s="156"/>
      <c r="E62" s="157" t="s">
        <v>8</v>
      </c>
      <c r="F62" s="158"/>
      <c r="G62" s="159">
        <f>SUM(G7:G61)</f>
        <v>0</v>
      </c>
      <c r="H62" s="160"/>
    </row>
    <row r="63" spans="1:14" ht="12" customHeight="1">
      <c r="A63" s="144"/>
      <c r="F63" s="133"/>
      <c r="G63" s="134"/>
    </row>
    <row r="64" spans="1:14">
      <c r="A64" s="144"/>
    </row>
    <row r="65" spans="1:7">
      <c r="A65" s="144"/>
    </row>
    <row r="66" spans="1:7">
      <c r="A66" s="144"/>
    </row>
    <row r="67" spans="1:7">
      <c r="A67" s="144"/>
    </row>
    <row r="68" spans="1:7">
      <c r="A68" s="144"/>
    </row>
    <row r="69" spans="1:7">
      <c r="A69" s="144"/>
      <c r="E69" s="142"/>
      <c r="F69" s="133"/>
      <c r="G69" s="134"/>
    </row>
    <row r="70" spans="1:7">
      <c r="A70" s="144"/>
    </row>
    <row r="71" spans="1:7">
      <c r="A71" s="144"/>
    </row>
    <row r="72" spans="1:7">
      <c r="A72" s="144"/>
    </row>
    <row r="73" spans="1:7">
      <c r="A73" s="144"/>
    </row>
    <row r="74" spans="1:7">
      <c r="A74" s="144"/>
    </row>
    <row r="75" spans="1:7">
      <c r="A75" s="144"/>
    </row>
    <row r="76" spans="1:7">
      <c r="A76" s="144"/>
    </row>
    <row r="77" spans="1:7">
      <c r="A77" s="144"/>
    </row>
    <row r="78" spans="1:7">
      <c r="A78" s="144"/>
    </row>
    <row r="79" spans="1:7">
      <c r="A79" s="144"/>
    </row>
    <row r="80" spans="1:7">
      <c r="A80" s="144"/>
    </row>
    <row r="81" spans="1:1">
      <c r="A81" s="144"/>
    </row>
    <row r="82" spans="1:1">
      <c r="A82" s="144"/>
    </row>
    <row r="83" spans="1:1">
      <c r="A83" s="144"/>
    </row>
    <row r="84" spans="1:1">
      <c r="A84" s="144"/>
    </row>
    <row r="85" spans="1:1">
      <c r="A85" s="144"/>
    </row>
    <row r="86" spans="1:1">
      <c r="A86" s="144"/>
    </row>
    <row r="87" spans="1:1">
      <c r="A87" s="144"/>
    </row>
    <row r="88" spans="1:1">
      <c r="A88" s="144"/>
    </row>
    <row r="89" spans="1:1">
      <c r="A89" s="144"/>
    </row>
    <row r="90" spans="1:1">
      <c r="A90" s="144"/>
    </row>
    <row r="91" spans="1:1">
      <c r="A91" s="144"/>
    </row>
    <row r="92" spans="1:1">
      <c r="A92" s="144"/>
    </row>
    <row r="93" spans="1:1">
      <c r="A93" s="144"/>
    </row>
    <row r="94" spans="1:1">
      <c r="A94" s="144"/>
    </row>
    <row r="95" spans="1:1">
      <c r="A95" s="144"/>
    </row>
    <row r="96" spans="1:1">
      <c r="A96" s="144"/>
    </row>
    <row r="97" spans="1:1">
      <c r="A97" s="144"/>
    </row>
    <row r="98" spans="1:1">
      <c r="A98" s="144"/>
    </row>
    <row r="99" spans="1:1">
      <c r="A99" s="144"/>
    </row>
    <row r="100" spans="1:1">
      <c r="A100" s="144"/>
    </row>
    <row r="101" spans="1:1">
      <c r="A101" s="144"/>
    </row>
    <row r="102" spans="1:1">
      <c r="A102" s="144"/>
    </row>
    <row r="103" spans="1:1">
      <c r="A103" s="144"/>
    </row>
    <row r="104" spans="1:1">
      <c r="A104" s="144"/>
    </row>
    <row r="105" spans="1:1">
      <c r="A105" s="144"/>
    </row>
    <row r="106" spans="1:1">
      <c r="A106" s="144"/>
    </row>
    <row r="107" spans="1:1">
      <c r="A107" s="144"/>
    </row>
    <row r="108" spans="1:1">
      <c r="A108" s="144"/>
    </row>
    <row r="109" spans="1:1">
      <c r="A109" s="144"/>
    </row>
    <row r="110" spans="1:1">
      <c r="A110" s="144"/>
    </row>
    <row r="111" spans="1:1">
      <c r="A111" s="144"/>
    </row>
    <row r="112" spans="1:1">
      <c r="A112" s="144"/>
    </row>
    <row r="113" spans="1:1">
      <c r="A113" s="144"/>
    </row>
  </sheetData>
  <mergeCells count="4">
    <mergeCell ref="A2:C3"/>
    <mergeCell ref="D1:F2"/>
    <mergeCell ref="D3:F3"/>
    <mergeCell ref="A1:C1"/>
  </mergeCells>
  <printOptions horizontalCentered="1"/>
  <pageMargins left="0.70866141732283472" right="0.19685039370078741" top="0.74803149606299213" bottom="0.74803149606299213" header="0.31496062992125984" footer="0.31496062992125984"/>
  <pageSetup paperSize="9" scale="99" fitToHeight="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  <pageSetUpPr fitToPage="1"/>
  </sheetPr>
  <dimension ref="A1:L772"/>
  <sheetViews>
    <sheetView showZeros="0" view="pageBreakPreview" zoomScale="130" zoomScaleSheetLayoutView="130" workbookViewId="0">
      <pane ySplit="5" topLeftCell="A14" activePane="bottomLeft" state="frozen"/>
      <selection activeCell="A2" sqref="A2:C3"/>
      <selection pane="bottomLeft" activeCell="F9" sqref="F9:F30"/>
    </sheetView>
  </sheetViews>
  <sheetFormatPr defaultColWidth="9.28515625" defaultRowHeight="13.5"/>
  <cols>
    <col min="1" max="1" width="4.7109375" style="65" bestFit="1" customWidth="1"/>
    <col min="2" max="2" width="2.7109375" style="111" bestFit="1" customWidth="1"/>
    <col min="3" max="3" width="43.7109375" style="78" customWidth="1"/>
    <col min="4" max="4" width="9" style="65" customWidth="1"/>
    <col min="5" max="5" width="11.28515625" style="79" customWidth="1"/>
    <col min="6" max="6" width="10.42578125" style="88" customWidth="1"/>
    <col min="7" max="7" width="14.42578125" style="90" bestFit="1" customWidth="1"/>
    <col min="8" max="8" width="5.42578125" style="87" bestFit="1" customWidth="1"/>
    <col min="9" max="10" width="4" style="79" bestFit="1" customWidth="1"/>
    <col min="11" max="12" width="8.42578125" style="90" bestFit="1" customWidth="1"/>
    <col min="13" max="16384" width="9.28515625" style="65"/>
  </cols>
  <sheetData>
    <row r="1" spans="1:12" ht="12.75" customHeight="1">
      <c r="A1" s="230" t="s">
        <v>0</v>
      </c>
      <c r="B1" s="231"/>
      <c r="C1" s="232"/>
      <c r="D1" s="233" t="s">
        <v>19</v>
      </c>
      <c r="E1" s="234"/>
      <c r="F1" s="235"/>
      <c r="G1" s="112" t="s">
        <v>17</v>
      </c>
      <c r="H1" s="65"/>
      <c r="I1" s="65"/>
      <c r="J1" s="65"/>
      <c r="K1" s="65"/>
      <c r="L1" s="65"/>
    </row>
    <row r="2" spans="1:12" ht="12.75" customHeight="1">
      <c r="A2" s="239" t="s">
        <v>275</v>
      </c>
      <c r="B2" s="240"/>
      <c r="C2" s="241"/>
      <c r="D2" s="236"/>
      <c r="E2" s="237"/>
      <c r="F2" s="238"/>
      <c r="G2" s="114" t="s">
        <v>276</v>
      </c>
      <c r="H2" s="65"/>
      <c r="I2" s="65"/>
      <c r="J2" s="65"/>
      <c r="K2" s="65"/>
      <c r="L2" s="65"/>
    </row>
    <row r="3" spans="1:12">
      <c r="A3" s="242"/>
      <c r="B3" s="243"/>
      <c r="C3" s="244"/>
      <c r="D3" s="245" t="s">
        <v>20</v>
      </c>
      <c r="E3" s="246"/>
      <c r="F3" s="247"/>
      <c r="G3" s="115"/>
      <c r="H3" s="65"/>
      <c r="I3" s="65"/>
      <c r="J3" s="65"/>
      <c r="K3" s="65"/>
      <c r="L3" s="65"/>
    </row>
    <row r="4" spans="1:12" s="69" customFormat="1">
      <c r="A4" s="66" t="s">
        <v>82</v>
      </c>
      <c r="B4" s="67"/>
      <c r="C4" s="68" t="s">
        <v>77</v>
      </c>
      <c r="E4" s="70"/>
      <c r="F4" s="71"/>
      <c r="G4" s="72"/>
      <c r="H4" s="95"/>
      <c r="I4" s="70"/>
      <c r="J4" s="70"/>
      <c r="K4" s="72"/>
      <c r="L4" s="72"/>
    </row>
    <row r="5" spans="1:12" ht="14.25" thickBot="1">
      <c r="A5" s="74" t="s">
        <v>1</v>
      </c>
      <c r="B5" s="96"/>
      <c r="C5" s="73" t="s">
        <v>2</v>
      </c>
      <c r="D5" s="74" t="s">
        <v>3</v>
      </c>
      <c r="E5" s="75" t="s">
        <v>4</v>
      </c>
      <c r="F5" s="76" t="s">
        <v>5</v>
      </c>
      <c r="G5" s="76" t="s">
        <v>6</v>
      </c>
    </row>
    <row r="6" spans="1:12" ht="14.25" thickTop="1">
      <c r="B6" s="77"/>
      <c r="F6" s="80"/>
      <c r="G6" s="81"/>
    </row>
    <row r="7" spans="1:12" s="84" customFormat="1">
      <c r="A7" s="97">
        <v>3</v>
      </c>
      <c r="B7" s="82"/>
      <c r="C7" s="83" t="s">
        <v>15</v>
      </c>
      <c r="D7" s="98"/>
      <c r="E7" s="79"/>
      <c r="F7" s="80"/>
      <c r="G7" s="81"/>
      <c r="H7" s="99"/>
      <c r="I7" s="100"/>
      <c r="J7" s="100"/>
      <c r="K7" s="94"/>
      <c r="L7" s="94"/>
    </row>
    <row r="8" spans="1:12" s="84" customFormat="1">
      <c r="A8" s="101"/>
      <c r="B8" s="82"/>
      <c r="C8" s="83"/>
      <c r="D8" s="98"/>
      <c r="E8" s="79"/>
      <c r="F8" s="80"/>
      <c r="G8" s="81"/>
      <c r="H8" s="99"/>
      <c r="I8" s="100"/>
      <c r="J8" s="100"/>
      <c r="K8" s="94"/>
      <c r="L8" s="94"/>
    </row>
    <row r="9" spans="1:12" s="84" customFormat="1">
      <c r="A9" s="85" t="s">
        <v>11</v>
      </c>
      <c r="B9" s="82"/>
      <c r="C9" s="86" t="s">
        <v>160</v>
      </c>
      <c r="D9" s="102"/>
      <c r="E9" s="103"/>
      <c r="F9" s="104"/>
      <c r="G9" s="105"/>
      <c r="H9" s="99"/>
      <c r="I9" s="100"/>
      <c r="J9" s="100"/>
      <c r="K9" s="94"/>
      <c r="L9" s="94"/>
    </row>
    <row r="10" spans="1:12" s="84" customFormat="1">
      <c r="A10" s="101"/>
      <c r="B10" s="82"/>
      <c r="C10" s="89" t="s">
        <v>46</v>
      </c>
      <c r="D10" s="102"/>
      <c r="E10" s="103"/>
      <c r="F10" s="104"/>
      <c r="G10" s="105"/>
      <c r="H10" s="99"/>
      <c r="I10" s="100"/>
      <c r="J10" s="100"/>
      <c r="K10" s="94"/>
      <c r="L10" s="94"/>
    </row>
    <row r="11" spans="1:12" s="84" customFormat="1">
      <c r="A11" s="101"/>
      <c r="B11" s="82"/>
      <c r="C11" s="89" t="s">
        <v>23</v>
      </c>
      <c r="D11" s="102"/>
      <c r="E11" s="103"/>
      <c r="F11" s="104"/>
      <c r="G11" s="105"/>
      <c r="H11" s="99"/>
      <c r="I11" s="100"/>
      <c r="J11" s="100"/>
      <c r="K11" s="94"/>
      <c r="L11" s="94"/>
    </row>
    <row r="12" spans="1:12" s="84" customFormat="1">
      <c r="A12" s="101"/>
      <c r="B12" s="82"/>
      <c r="C12" s="86" t="s">
        <v>141</v>
      </c>
      <c r="D12" s="102"/>
      <c r="E12" s="103"/>
      <c r="F12" s="104"/>
      <c r="G12" s="105"/>
      <c r="H12" s="99"/>
      <c r="I12" s="100"/>
      <c r="J12" s="100"/>
      <c r="K12" s="94"/>
      <c r="L12" s="94"/>
    </row>
    <row r="13" spans="1:12" s="84" customFormat="1">
      <c r="A13" s="101"/>
      <c r="B13" s="82"/>
      <c r="C13" s="89" t="s">
        <v>146</v>
      </c>
      <c r="D13" s="102"/>
      <c r="E13" s="103"/>
      <c r="F13" s="104"/>
      <c r="G13" s="105"/>
      <c r="H13" s="99"/>
      <c r="I13" s="100"/>
      <c r="J13" s="100"/>
      <c r="K13" s="94"/>
      <c r="L13" s="94"/>
    </row>
    <row r="14" spans="1:12" s="84" customFormat="1">
      <c r="A14" s="101"/>
      <c r="B14" s="82"/>
      <c r="C14" s="89" t="s">
        <v>47</v>
      </c>
      <c r="D14" s="102"/>
      <c r="E14" s="103"/>
      <c r="F14" s="104"/>
      <c r="G14" s="105"/>
      <c r="H14" s="99"/>
      <c r="I14" s="100"/>
      <c r="J14" s="100"/>
      <c r="K14" s="94"/>
      <c r="L14" s="94"/>
    </row>
    <row r="15" spans="1:12" s="84" customFormat="1">
      <c r="A15" s="101"/>
      <c r="B15" s="82"/>
      <c r="C15" s="89" t="s">
        <v>48</v>
      </c>
      <c r="D15" s="102" t="s">
        <v>132</v>
      </c>
      <c r="E15" s="106">
        <v>1.5</v>
      </c>
      <c r="F15" s="104"/>
      <c r="G15" s="105">
        <f>E15*F15</f>
        <v>0</v>
      </c>
      <c r="H15" s="99"/>
      <c r="I15" s="100"/>
      <c r="J15" s="100"/>
      <c r="K15" s="94"/>
      <c r="L15" s="94"/>
    </row>
    <row r="16" spans="1:12" s="84" customFormat="1">
      <c r="A16" s="101"/>
      <c r="B16" s="82"/>
      <c r="C16" s="89"/>
      <c r="D16" s="102"/>
      <c r="E16" s="106"/>
      <c r="F16" s="104"/>
      <c r="G16" s="105"/>
      <c r="H16" s="99"/>
      <c r="I16" s="100"/>
      <c r="J16" s="100"/>
      <c r="K16" s="94"/>
      <c r="L16" s="94"/>
    </row>
    <row r="17" spans="1:12" s="84" customFormat="1">
      <c r="A17" s="85" t="s">
        <v>12</v>
      </c>
      <c r="B17" s="82"/>
      <c r="C17" s="86" t="s">
        <v>161</v>
      </c>
      <c r="D17" s="102"/>
      <c r="E17" s="103"/>
      <c r="F17" s="104"/>
      <c r="G17" s="105"/>
      <c r="H17" s="99"/>
      <c r="I17" s="100"/>
      <c r="J17" s="100"/>
      <c r="K17" s="94"/>
      <c r="L17" s="94"/>
    </row>
    <row r="18" spans="1:12" s="84" customFormat="1">
      <c r="A18" s="101"/>
      <c r="B18" s="82"/>
      <c r="C18" s="89" t="s">
        <v>46</v>
      </c>
      <c r="D18" s="102"/>
      <c r="E18" s="103"/>
      <c r="F18" s="104"/>
      <c r="G18" s="105"/>
      <c r="H18" s="99"/>
      <c r="I18" s="100"/>
      <c r="J18" s="100"/>
      <c r="K18" s="94"/>
      <c r="L18" s="94"/>
    </row>
    <row r="19" spans="1:12" s="84" customFormat="1">
      <c r="A19" s="101"/>
      <c r="B19" s="82"/>
      <c r="C19" s="89" t="s">
        <v>23</v>
      </c>
      <c r="D19" s="102"/>
      <c r="E19" s="103"/>
      <c r="F19" s="104"/>
      <c r="G19" s="105"/>
      <c r="H19" s="99"/>
      <c r="I19" s="100"/>
      <c r="J19" s="100"/>
      <c r="K19" s="94"/>
      <c r="L19" s="94"/>
    </row>
    <row r="20" spans="1:12" s="84" customFormat="1">
      <c r="A20" s="101"/>
      <c r="B20" s="82"/>
      <c r="C20" s="86" t="s">
        <v>141</v>
      </c>
      <c r="D20" s="102"/>
      <c r="E20" s="103"/>
      <c r="F20" s="104"/>
      <c r="G20" s="105"/>
      <c r="H20" s="99"/>
      <c r="I20" s="100"/>
      <c r="J20" s="100"/>
      <c r="K20" s="94"/>
      <c r="L20" s="94"/>
    </row>
    <row r="21" spans="1:12" s="84" customFormat="1">
      <c r="A21" s="101"/>
      <c r="B21" s="82"/>
      <c r="C21" s="89" t="s">
        <v>146</v>
      </c>
      <c r="D21" s="102"/>
      <c r="E21" s="103"/>
      <c r="F21" s="104"/>
      <c r="G21" s="105"/>
      <c r="H21" s="99"/>
      <c r="I21" s="100"/>
      <c r="J21" s="100"/>
      <c r="K21" s="94"/>
      <c r="L21" s="94"/>
    </row>
    <row r="22" spans="1:12" s="84" customFormat="1">
      <c r="A22" s="101"/>
      <c r="B22" s="82"/>
      <c r="C22" s="89" t="s">
        <v>47</v>
      </c>
      <c r="D22" s="102"/>
      <c r="E22" s="103"/>
      <c r="F22" s="104"/>
      <c r="G22" s="105"/>
      <c r="H22" s="99"/>
      <c r="I22" s="100"/>
      <c r="J22" s="100"/>
      <c r="K22" s="94"/>
      <c r="L22" s="94"/>
    </row>
    <row r="23" spans="1:12" s="84" customFormat="1">
      <c r="A23" s="101"/>
      <c r="B23" s="82"/>
      <c r="C23" s="89" t="s">
        <v>48</v>
      </c>
      <c r="D23" s="102" t="s">
        <v>132</v>
      </c>
      <c r="E23" s="106">
        <v>1</v>
      </c>
      <c r="F23" s="104"/>
      <c r="G23" s="105">
        <f>E23*F23</f>
        <v>0</v>
      </c>
      <c r="H23" s="99"/>
      <c r="I23" s="100"/>
      <c r="J23" s="100"/>
      <c r="K23" s="94"/>
      <c r="L23" s="94"/>
    </row>
    <row r="24" spans="1:12" s="84" customFormat="1">
      <c r="A24" s="101"/>
      <c r="B24" s="82"/>
      <c r="C24" s="89"/>
      <c r="D24" s="102"/>
      <c r="E24" s="106"/>
      <c r="F24" s="104"/>
      <c r="G24" s="105"/>
      <c r="H24" s="99"/>
      <c r="I24" s="100"/>
      <c r="J24" s="100"/>
      <c r="K24" s="94"/>
      <c r="L24" s="94"/>
    </row>
    <row r="25" spans="1:12" s="84" customFormat="1">
      <c r="A25" s="85" t="s">
        <v>9</v>
      </c>
      <c r="B25" s="82"/>
      <c r="C25" s="89" t="s">
        <v>49</v>
      </c>
      <c r="D25" s="102"/>
      <c r="E25" s="89"/>
      <c r="F25" s="105"/>
      <c r="G25" s="89"/>
      <c r="H25" s="99"/>
      <c r="I25" s="100"/>
      <c r="J25" s="100"/>
      <c r="K25" s="94"/>
      <c r="L25" s="94"/>
    </row>
    <row r="26" spans="1:12" s="84" customFormat="1">
      <c r="A26" s="101"/>
      <c r="B26" s="82"/>
      <c r="C26" s="89" t="s">
        <v>50</v>
      </c>
      <c r="D26" s="102"/>
      <c r="E26" s="89"/>
      <c r="F26" s="105"/>
      <c r="G26" s="89"/>
      <c r="H26" s="99"/>
      <c r="I26" s="100"/>
      <c r="J26" s="100"/>
      <c r="K26" s="94"/>
      <c r="L26" s="94"/>
    </row>
    <row r="27" spans="1:12" s="84" customFormat="1">
      <c r="A27" s="101"/>
      <c r="B27" s="82"/>
      <c r="C27" s="89" t="s">
        <v>51</v>
      </c>
      <c r="D27" s="102"/>
      <c r="E27" s="89"/>
      <c r="F27" s="105"/>
      <c r="G27" s="89"/>
      <c r="H27" s="99"/>
      <c r="I27" s="100"/>
      <c r="J27" s="100"/>
      <c r="K27" s="94"/>
      <c r="L27" s="94"/>
    </row>
    <row r="28" spans="1:12" s="84" customFormat="1">
      <c r="A28" s="101"/>
      <c r="B28" s="82"/>
      <c r="C28" s="89" t="s">
        <v>52</v>
      </c>
      <c r="D28" s="102"/>
      <c r="E28" s="89"/>
      <c r="F28" s="105"/>
      <c r="G28" s="89"/>
      <c r="H28" s="99"/>
      <c r="I28" s="100"/>
      <c r="J28" s="100"/>
      <c r="K28" s="94"/>
      <c r="L28" s="94"/>
    </row>
    <row r="29" spans="1:12" s="84" customFormat="1">
      <c r="A29" s="101"/>
      <c r="B29" s="82"/>
      <c r="C29" s="89" t="s">
        <v>53</v>
      </c>
      <c r="D29" s="102"/>
      <c r="E29" s="89"/>
      <c r="F29" s="105"/>
      <c r="G29" s="89"/>
      <c r="H29" s="99"/>
      <c r="I29" s="100"/>
      <c r="J29" s="100"/>
      <c r="K29" s="94"/>
      <c r="L29" s="94"/>
    </row>
    <row r="30" spans="1:12" s="84" customFormat="1">
      <c r="A30" s="101"/>
      <c r="B30" s="82"/>
      <c r="C30" s="86" t="s">
        <v>54</v>
      </c>
      <c r="D30" s="102" t="s">
        <v>16</v>
      </c>
      <c r="E30" s="89">
        <v>150</v>
      </c>
      <c r="F30" s="105"/>
      <c r="G30" s="89">
        <f>E30*F30</f>
        <v>0</v>
      </c>
      <c r="H30" s="99"/>
      <c r="I30" s="100"/>
      <c r="J30" s="100"/>
      <c r="K30" s="94"/>
      <c r="L30" s="94"/>
    </row>
    <row r="31" spans="1:12" s="84" customFormat="1">
      <c r="A31" s="101"/>
      <c r="B31" s="82"/>
      <c r="C31" s="86"/>
      <c r="D31" s="86"/>
      <c r="E31" s="89"/>
      <c r="F31" s="105"/>
      <c r="G31" s="89"/>
      <c r="H31" s="99"/>
      <c r="I31" s="100"/>
      <c r="J31" s="100"/>
      <c r="K31" s="94"/>
      <c r="L31" s="94"/>
    </row>
    <row r="32" spans="1:12" s="84" customFormat="1">
      <c r="A32" s="107">
        <f>+A7</f>
        <v>3</v>
      </c>
      <c r="B32" s="91"/>
      <c r="C32" s="92" t="str">
        <f>+C7</f>
        <v>BETONSKI I ARMIRANOBETONSKI RADOVI</v>
      </c>
      <c r="D32" s="92"/>
      <c r="E32" s="93" t="s">
        <v>8</v>
      </c>
      <c r="F32" s="108"/>
      <c r="G32" s="159">
        <f>SUM($G$7:G31)</f>
        <v>0</v>
      </c>
      <c r="H32" s="109"/>
      <c r="I32" s="100"/>
      <c r="J32" s="100"/>
      <c r="K32" s="94"/>
      <c r="L32" s="94"/>
    </row>
    <row r="33" spans="1:8">
      <c r="A33" s="110"/>
      <c r="B33" s="77"/>
      <c r="H33" s="109"/>
    </row>
    <row r="34" spans="1:8">
      <c r="A34" s="110"/>
      <c r="B34" s="77"/>
      <c r="H34" s="109"/>
    </row>
    <row r="35" spans="1:8">
      <c r="A35" s="110"/>
      <c r="B35" s="77"/>
      <c r="H35" s="109"/>
    </row>
    <row r="36" spans="1:8">
      <c r="A36" s="110"/>
      <c r="B36" s="77"/>
      <c r="H36" s="109"/>
    </row>
    <row r="37" spans="1:8">
      <c r="A37" s="110"/>
      <c r="B37" s="77"/>
      <c r="H37" s="109"/>
    </row>
    <row r="38" spans="1:8">
      <c r="A38" s="110"/>
      <c r="B38" s="77"/>
      <c r="H38" s="109"/>
    </row>
    <row r="39" spans="1:8">
      <c r="A39" s="110"/>
      <c r="B39" s="77"/>
      <c r="H39" s="109"/>
    </row>
    <row r="40" spans="1:8">
      <c r="A40" s="110"/>
      <c r="B40" s="77"/>
      <c r="H40" s="109"/>
    </row>
    <row r="41" spans="1:8">
      <c r="A41" s="110"/>
      <c r="B41" s="77"/>
      <c r="H41" s="109"/>
    </row>
    <row r="42" spans="1:8">
      <c r="B42" s="77"/>
      <c r="H42" s="109"/>
    </row>
    <row r="43" spans="1:8">
      <c r="B43" s="77"/>
      <c r="H43" s="109"/>
    </row>
    <row r="44" spans="1:8">
      <c r="B44" s="77"/>
      <c r="H44" s="109"/>
    </row>
    <row r="45" spans="1:8">
      <c r="B45" s="77"/>
      <c r="H45" s="109"/>
    </row>
    <row r="46" spans="1:8">
      <c r="B46" s="77"/>
      <c r="H46" s="109"/>
    </row>
    <row r="47" spans="1:8">
      <c r="B47" s="77"/>
      <c r="H47" s="109"/>
    </row>
    <row r="48" spans="1:8">
      <c r="B48" s="77"/>
      <c r="H48" s="109"/>
    </row>
    <row r="49" spans="2:8">
      <c r="B49" s="77"/>
      <c r="H49" s="109"/>
    </row>
    <row r="50" spans="2:8">
      <c r="B50" s="77"/>
      <c r="H50" s="109"/>
    </row>
    <row r="51" spans="2:8">
      <c r="B51" s="77"/>
      <c r="H51" s="109"/>
    </row>
    <row r="52" spans="2:8">
      <c r="B52" s="77"/>
      <c r="H52" s="109"/>
    </row>
    <row r="53" spans="2:8">
      <c r="B53" s="77"/>
      <c r="H53" s="109"/>
    </row>
    <row r="54" spans="2:8">
      <c r="B54" s="77"/>
      <c r="H54" s="109"/>
    </row>
    <row r="55" spans="2:8">
      <c r="B55" s="77"/>
      <c r="H55" s="109"/>
    </row>
    <row r="56" spans="2:8">
      <c r="B56" s="77"/>
      <c r="H56" s="109"/>
    </row>
    <row r="57" spans="2:8">
      <c r="B57" s="77"/>
      <c r="H57" s="109"/>
    </row>
    <row r="58" spans="2:8">
      <c r="B58" s="77"/>
      <c r="H58" s="109"/>
    </row>
    <row r="59" spans="2:8">
      <c r="B59" s="77"/>
      <c r="H59" s="109"/>
    </row>
    <row r="60" spans="2:8">
      <c r="B60" s="77"/>
      <c r="H60" s="109"/>
    </row>
    <row r="61" spans="2:8">
      <c r="B61" s="77"/>
      <c r="H61" s="109"/>
    </row>
    <row r="62" spans="2:8">
      <c r="B62" s="77"/>
      <c r="H62" s="109"/>
    </row>
    <row r="63" spans="2:8">
      <c r="B63" s="77"/>
      <c r="H63" s="109"/>
    </row>
    <row r="64" spans="2:8">
      <c r="B64" s="77"/>
      <c r="H64" s="109"/>
    </row>
    <row r="65" spans="2:8">
      <c r="B65" s="77"/>
      <c r="H65" s="109"/>
    </row>
    <row r="66" spans="2:8">
      <c r="B66" s="77"/>
      <c r="H66" s="109"/>
    </row>
    <row r="67" spans="2:8">
      <c r="B67" s="77"/>
      <c r="H67" s="109"/>
    </row>
    <row r="68" spans="2:8">
      <c r="B68" s="77"/>
      <c r="H68" s="109"/>
    </row>
    <row r="69" spans="2:8">
      <c r="B69" s="77"/>
      <c r="H69" s="109"/>
    </row>
    <row r="70" spans="2:8">
      <c r="B70" s="77"/>
      <c r="H70" s="109"/>
    </row>
    <row r="71" spans="2:8">
      <c r="B71" s="77"/>
      <c r="H71" s="109"/>
    </row>
    <row r="72" spans="2:8">
      <c r="B72" s="77"/>
      <c r="H72" s="109"/>
    </row>
    <row r="73" spans="2:8">
      <c r="B73" s="77"/>
      <c r="H73" s="109"/>
    </row>
    <row r="74" spans="2:8">
      <c r="B74" s="77"/>
      <c r="H74" s="109"/>
    </row>
    <row r="75" spans="2:8">
      <c r="B75" s="77"/>
      <c r="H75" s="109"/>
    </row>
    <row r="76" spans="2:8">
      <c r="B76" s="77"/>
      <c r="H76" s="109"/>
    </row>
    <row r="77" spans="2:8">
      <c r="B77" s="77"/>
      <c r="H77" s="109"/>
    </row>
    <row r="78" spans="2:8">
      <c r="B78" s="77"/>
      <c r="H78" s="109"/>
    </row>
    <row r="79" spans="2:8">
      <c r="B79" s="77"/>
      <c r="H79" s="109"/>
    </row>
    <row r="80" spans="2:8">
      <c r="B80" s="77"/>
      <c r="H80" s="109"/>
    </row>
    <row r="81" spans="2:8">
      <c r="B81" s="77"/>
      <c r="H81" s="109"/>
    </row>
    <row r="82" spans="2:8">
      <c r="B82" s="77"/>
      <c r="H82" s="109"/>
    </row>
    <row r="83" spans="2:8">
      <c r="B83" s="77"/>
      <c r="H83" s="109"/>
    </row>
    <row r="84" spans="2:8">
      <c r="B84" s="77"/>
      <c r="H84" s="109"/>
    </row>
    <row r="85" spans="2:8">
      <c r="B85" s="77"/>
      <c r="H85" s="109"/>
    </row>
    <row r="86" spans="2:8">
      <c r="B86" s="77"/>
      <c r="H86" s="109"/>
    </row>
    <row r="87" spans="2:8">
      <c r="B87" s="77"/>
      <c r="H87" s="109"/>
    </row>
    <row r="88" spans="2:8">
      <c r="B88" s="77"/>
      <c r="H88" s="109"/>
    </row>
    <row r="89" spans="2:8">
      <c r="B89" s="77"/>
      <c r="H89" s="109"/>
    </row>
    <row r="90" spans="2:8">
      <c r="B90" s="77"/>
      <c r="H90" s="109"/>
    </row>
    <row r="91" spans="2:8">
      <c r="B91" s="77"/>
      <c r="H91" s="109"/>
    </row>
    <row r="92" spans="2:8">
      <c r="B92" s="77"/>
      <c r="H92" s="109"/>
    </row>
    <row r="93" spans="2:8">
      <c r="B93" s="77"/>
      <c r="H93" s="109"/>
    </row>
    <row r="94" spans="2:8">
      <c r="B94" s="77"/>
      <c r="H94" s="109"/>
    </row>
    <row r="95" spans="2:8">
      <c r="B95" s="77"/>
      <c r="H95" s="109"/>
    </row>
    <row r="96" spans="2:8">
      <c r="B96" s="77"/>
      <c r="H96" s="109"/>
    </row>
    <row r="97" spans="2:8">
      <c r="B97" s="77"/>
      <c r="H97" s="109"/>
    </row>
    <row r="98" spans="2:8">
      <c r="B98" s="77"/>
      <c r="H98" s="109"/>
    </row>
    <row r="99" spans="2:8">
      <c r="B99" s="77"/>
      <c r="H99" s="109"/>
    </row>
    <row r="100" spans="2:8">
      <c r="B100" s="77"/>
      <c r="H100" s="109"/>
    </row>
    <row r="101" spans="2:8">
      <c r="B101" s="77"/>
      <c r="H101" s="109"/>
    </row>
    <row r="102" spans="2:8">
      <c r="B102" s="77"/>
      <c r="H102" s="109"/>
    </row>
    <row r="103" spans="2:8">
      <c r="B103" s="77"/>
      <c r="H103" s="109"/>
    </row>
    <row r="104" spans="2:8">
      <c r="B104" s="77"/>
      <c r="H104" s="109"/>
    </row>
    <row r="105" spans="2:8">
      <c r="B105" s="77"/>
      <c r="H105" s="109"/>
    </row>
    <row r="106" spans="2:8">
      <c r="B106" s="77"/>
      <c r="H106" s="109"/>
    </row>
    <row r="107" spans="2:8">
      <c r="B107" s="77"/>
      <c r="H107" s="109"/>
    </row>
    <row r="108" spans="2:8">
      <c r="B108" s="77"/>
      <c r="H108" s="109"/>
    </row>
    <row r="109" spans="2:8">
      <c r="B109" s="77"/>
      <c r="H109" s="109"/>
    </row>
    <row r="110" spans="2:8">
      <c r="B110" s="77"/>
      <c r="H110" s="109"/>
    </row>
    <row r="111" spans="2:8">
      <c r="B111" s="77"/>
      <c r="H111" s="109"/>
    </row>
    <row r="112" spans="2:8">
      <c r="B112" s="77"/>
      <c r="H112" s="109"/>
    </row>
    <row r="113" spans="2:8">
      <c r="B113" s="77"/>
      <c r="H113" s="109"/>
    </row>
    <row r="114" spans="2:8">
      <c r="B114" s="77"/>
      <c r="H114" s="109"/>
    </row>
    <row r="115" spans="2:8">
      <c r="B115" s="77"/>
      <c r="H115" s="109"/>
    </row>
    <row r="116" spans="2:8">
      <c r="B116" s="77"/>
      <c r="H116" s="109"/>
    </row>
    <row r="117" spans="2:8">
      <c r="B117" s="77"/>
      <c r="H117" s="109"/>
    </row>
    <row r="118" spans="2:8">
      <c r="B118" s="77"/>
      <c r="H118" s="109"/>
    </row>
    <row r="119" spans="2:8">
      <c r="B119" s="77"/>
      <c r="H119" s="109"/>
    </row>
    <row r="120" spans="2:8">
      <c r="B120" s="77"/>
      <c r="H120" s="109"/>
    </row>
    <row r="121" spans="2:8">
      <c r="B121" s="77"/>
      <c r="H121" s="109"/>
    </row>
    <row r="122" spans="2:8">
      <c r="B122" s="77"/>
      <c r="H122" s="109"/>
    </row>
    <row r="123" spans="2:8">
      <c r="B123" s="77"/>
      <c r="H123" s="109"/>
    </row>
    <row r="124" spans="2:8">
      <c r="B124" s="77"/>
      <c r="H124" s="109"/>
    </row>
    <row r="125" spans="2:8">
      <c r="B125" s="77"/>
      <c r="H125" s="109"/>
    </row>
    <row r="126" spans="2:8">
      <c r="B126" s="77"/>
      <c r="H126" s="109"/>
    </row>
    <row r="127" spans="2:8">
      <c r="B127" s="77"/>
      <c r="H127" s="109"/>
    </row>
    <row r="128" spans="2:8">
      <c r="B128" s="77"/>
      <c r="H128" s="109"/>
    </row>
    <row r="129" spans="2:8">
      <c r="B129" s="77"/>
      <c r="H129" s="109"/>
    </row>
    <row r="130" spans="2:8">
      <c r="B130" s="77"/>
      <c r="H130" s="109"/>
    </row>
    <row r="131" spans="2:8">
      <c r="B131" s="77"/>
      <c r="H131" s="109"/>
    </row>
    <row r="132" spans="2:8">
      <c r="B132" s="77"/>
      <c r="H132" s="109"/>
    </row>
    <row r="133" spans="2:8">
      <c r="B133" s="77"/>
      <c r="H133" s="109"/>
    </row>
    <row r="134" spans="2:8">
      <c r="B134" s="77"/>
      <c r="H134" s="109"/>
    </row>
    <row r="135" spans="2:8">
      <c r="B135" s="77"/>
      <c r="H135" s="109"/>
    </row>
    <row r="136" spans="2:8">
      <c r="B136" s="77"/>
      <c r="H136" s="109"/>
    </row>
    <row r="137" spans="2:8">
      <c r="B137" s="77"/>
      <c r="H137" s="109"/>
    </row>
    <row r="138" spans="2:8">
      <c r="B138" s="77"/>
      <c r="H138" s="109"/>
    </row>
    <row r="139" spans="2:8">
      <c r="B139" s="77"/>
      <c r="H139" s="109"/>
    </row>
    <row r="140" spans="2:8">
      <c r="B140" s="77"/>
      <c r="H140" s="109"/>
    </row>
    <row r="141" spans="2:8">
      <c r="B141" s="77"/>
      <c r="H141" s="109"/>
    </row>
    <row r="142" spans="2:8">
      <c r="B142" s="77"/>
      <c r="H142" s="109"/>
    </row>
    <row r="143" spans="2:8">
      <c r="B143" s="77"/>
      <c r="H143" s="109"/>
    </row>
    <row r="144" spans="2:8">
      <c r="B144" s="77"/>
      <c r="H144" s="109"/>
    </row>
    <row r="145" spans="2:8">
      <c r="B145" s="77"/>
      <c r="H145" s="109"/>
    </row>
    <row r="146" spans="2:8">
      <c r="B146" s="77"/>
      <c r="H146" s="109"/>
    </row>
    <row r="147" spans="2:8">
      <c r="B147" s="77"/>
      <c r="H147" s="109"/>
    </row>
    <row r="148" spans="2:8">
      <c r="B148" s="77"/>
      <c r="H148" s="109"/>
    </row>
    <row r="149" spans="2:8">
      <c r="B149" s="77"/>
      <c r="H149" s="109"/>
    </row>
    <row r="150" spans="2:8">
      <c r="B150" s="77"/>
      <c r="H150" s="109"/>
    </row>
    <row r="151" spans="2:8">
      <c r="B151" s="77"/>
      <c r="H151" s="109"/>
    </row>
    <row r="152" spans="2:8">
      <c r="B152" s="77"/>
      <c r="H152" s="109"/>
    </row>
    <row r="153" spans="2:8">
      <c r="B153" s="77"/>
      <c r="H153" s="109"/>
    </row>
    <row r="154" spans="2:8">
      <c r="B154" s="77"/>
      <c r="H154" s="109"/>
    </row>
    <row r="155" spans="2:8">
      <c r="B155" s="77"/>
      <c r="H155" s="109"/>
    </row>
    <row r="156" spans="2:8">
      <c r="B156" s="77"/>
      <c r="H156" s="109"/>
    </row>
    <row r="157" spans="2:8">
      <c r="B157" s="77"/>
      <c r="H157" s="109"/>
    </row>
    <row r="158" spans="2:8">
      <c r="B158" s="77"/>
      <c r="H158" s="109"/>
    </row>
    <row r="159" spans="2:8">
      <c r="B159" s="77"/>
      <c r="H159" s="109"/>
    </row>
    <row r="160" spans="2:8">
      <c r="B160" s="77"/>
      <c r="H160" s="109"/>
    </row>
    <row r="161" spans="2:8">
      <c r="B161" s="77"/>
      <c r="H161" s="109"/>
    </row>
    <row r="162" spans="2:8">
      <c r="B162" s="77"/>
      <c r="H162" s="109"/>
    </row>
    <row r="163" spans="2:8">
      <c r="B163" s="77"/>
      <c r="H163" s="109"/>
    </row>
    <row r="164" spans="2:8">
      <c r="B164" s="77"/>
      <c r="H164" s="109"/>
    </row>
    <row r="165" spans="2:8">
      <c r="B165" s="77"/>
      <c r="H165" s="109"/>
    </row>
    <row r="166" spans="2:8">
      <c r="B166" s="77"/>
      <c r="H166" s="109"/>
    </row>
    <row r="167" spans="2:8">
      <c r="B167" s="77"/>
      <c r="H167" s="109"/>
    </row>
    <row r="168" spans="2:8">
      <c r="B168" s="77"/>
      <c r="H168" s="109"/>
    </row>
    <row r="169" spans="2:8">
      <c r="B169" s="77"/>
      <c r="H169" s="109"/>
    </row>
    <row r="170" spans="2:8">
      <c r="B170" s="77"/>
      <c r="H170" s="109"/>
    </row>
    <row r="171" spans="2:8">
      <c r="B171" s="77"/>
      <c r="H171" s="109"/>
    </row>
    <row r="172" spans="2:8">
      <c r="B172" s="77"/>
      <c r="H172" s="109"/>
    </row>
    <row r="173" spans="2:8">
      <c r="B173" s="77"/>
      <c r="H173" s="109"/>
    </row>
    <row r="174" spans="2:8">
      <c r="B174" s="77"/>
      <c r="H174" s="109"/>
    </row>
    <row r="175" spans="2:8">
      <c r="B175" s="77"/>
      <c r="H175" s="109"/>
    </row>
    <row r="176" spans="2:8">
      <c r="B176" s="77"/>
      <c r="H176" s="109"/>
    </row>
    <row r="177" spans="2:8">
      <c r="B177" s="77"/>
      <c r="H177" s="109"/>
    </row>
    <row r="178" spans="2:8">
      <c r="B178" s="77"/>
      <c r="H178" s="109"/>
    </row>
    <row r="179" spans="2:8">
      <c r="B179" s="77"/>
      <c r="H179" s="109"/>
    </row>
    <row r="180" spans="2:8">
      <c r="B180" s="77"/>
      <c r="H180" s="109"/>
    </row>
    <row r="181" spans="2:8">
      <c r="B181" s="77"/>
      <c r="H181" s="109"/>
    </row>
    <row r="182" spans="2:8">
      <c r="B182" s="77"/>
      <c r="H182" s="109"/>
    </row>
    <row r="183" spans="2:8">
      <c r="B183" s="77"/>
      <c r="H183" s="109"/>
    </row>
    <row r="184" spans="2:8">
      <c r="B184" s="77"/>
      <c r="H184" s="109"/>
    </row>
    <row r="185" spans="2:8">
      <c r="B185" s="77"/>
      <c r="H185" s="109"/>
    </row>
    <row r="186" spans="2:8">
      <c r="B186" s="77"/>
      <c r="H186" s="109"/>
    </row>
    <row r="187" spans="2:8">
      <c r="B187" s="77"/>
      <c r="H187" s="109"/>
    </row>
    <row r="188" spans="2:8">
      <c r="B188" s="77"/>
      <c r="H188" s="109"/>
    </row>
    <row r="189" spans="2:8">
      <c r="B189" s="77"/>
      <c r="H189" s="109"/>
    </row>
    <row r="190" spans="2:8">
      <c r="B190" s="77"/>
      <c r="H190" s="109"/>
    </row>
    <row r="191" spans="2:8">
      <c r="B191" s="77"/>
      <c r="H191" s="109"/>
    </row>
    <row r="192" spans="2:8">
      <c r="B192" s="77"/>
      <c r="H192" s="109"/>
    </row>
    <row r="193" spans="2:8">
      <c r="B193" s="77"/>
      <c r="H193" s="109"/>
    </row>
    <row r="194" spans="2:8">
      <c r="B194" s="77"/>
      <c r="H194" s="109"/>
    </row>
    <row r="195" spans="2:8">
      <c r="B195" s="77"/>
      <c r="H195" s="109"/>
    </row>
    <row r="196" spans="2:8">
      <c r="B196" s="77"/>
      <c r="H196" s="109"/>
    </row>
    <row r="197" spans="2:8">
      <c r="B197" s="77"/>
      <c r="H197" s="109"/>
    </row>
    <row r="198" spans="2:8">
      <c r="B198" s="77"/>
      <c r="H198" s="109"/>
    </row>
    <row r="199" spans="2:8">
      <c r="B199" s="77"/>
      <c r="H199" s="109"/>
    </row>
    <row r="200" spans="2:8">
      <c r="B200" s="77"/>
      <c r="H200" s="109"/>
    </row>
    <row r="201" spans="2:8">
      <c r="B201" s="77"/>
      <c r="H201" s="109"/>
    </row>
    <row r="202" spans="2:8">
      <c r="B202" s="77"/>
      <c r="H202" s="109"/>
    </row>
    <row r="203" spans="2:8">
      <c r="B203" s="77"/>
      <c r="H203" s="109"/>
    </row>
    <row r="204" spans="2:8">
      <c r="B204" s="77"/>
      <c r="H204" s="109"/>
    </row>
    <row r="205" spans="2:8">
      <c r="B205" s="77"/>
      <c r="H205" s="109"/>
    </row>
    <row r="206" spans="2:8">
      <c r="B206" s="77"/>
      <c r="H206" s="109"/>
    </row>
    <row r="207" spans="2:8">
      <c r="B207" s="77"/>
      <c r="H207" s="109"/>
    </row>
    <row r="208" spans="2:8">
      <c r="B208" s="77"/>
      <c r="H208" s="109"/>
    </row>
    <row r="209" spans="2:8">
      <c r="B209" s="77"/>
      <c r="H209" s="109"/>
    </row>
    <row r="210" spans="2:8">
      <c r="B210" s="77"/>
      <c r="H210" s="109"/>
    </row>
    <row r="211" spans="2:8">
      <c r="B211" s="77"/>
      <c r="H211" s="109"/>
    </row>
    <row r="212" spans="2:8">
      <c r="B212" s="77"/>
      <c r="H212" s="109"/>
    </row>
    <row r="213" spans="2:8">
      <c r="B213" s="77"/>
      <c r="H213" s="109"/>
    </row>
    <row r="214" spans="2:8">
      <c r="B214" s="77"/>
      <c r="H214" s="109"/>
    </row>
    <row r="215" spans="2:8">
      <c r="B215" s="77"/>
      <c r="H215" s="109"/>
    </row>
    <row r="216" spans="2:8">
      <c r="B216" s="77"/>
      <c r="H216" s="109"/>
    </row>
    <row r="217" spans="2:8">
      <c r="B217" s="77"/>
      <c r="H217" s="109"/>
    </row>
    <row r="218" spans="2:8">
      <c r="B218" s="77"/>
      <c r="H218" s="109"/>
    </row>
    <row r="219" spans="2:8">
      <c r="B219" s="77"/>
      <c r="H219" s="109"/>
    </row>
    <row r="220" spans="2:8">
      <c r="B220" s="77"/>
      <c r="H220" s="109"/>
    </row>
    <row r="221" spans="2:8">
      <c r="B221" s="77"/>
      <c r="H221" s="109"/>
    </row>
    <row r="222" spans="2:8">
      <c r="B222" s="77"/>
      <c r="H222" s="109"/>
    </row>
    <row r="223" spans="2:8">
      <c r="B223" s="77"/>
      <c r="H223" s="109"/>
    </row>
    <row r="224" spans="2:8">
      <c r="B224" s="77"/>
      <c r="H224" s="109"/>
    </row>
    <row r="225" spans="2:8">
      <c r="B225" s="77"/>
      <c r="H225" s="109"/>
    </row>
    <row r="226" spans="2:8">
      <c r="B226" s="77"/>
      <c r="H226" s="109"/>
    </row>
    <row r="227" spans="2:8">
      <c r="B227" s="77"/>
      <c r="H227" s="109"/>
    </row>
    <row r="228" spans="2:8">
      <c r="B228" s="77"/>
      <c r="H228" s="109"/>
    </row>
    <row r="229" spans="2:8">
      <c r="B229" s="77"/>
      <c r="H229" s="109"/>
    </row>
    <row r="230" spans="2:8">
      <c r="B230" s="77"/>
      <c r="H230" s="109"/>
    </row>
    <row r="231" spans="2:8">
      <c r="B231" s="77"/>
      <c r="H231" s="109"/>
    </row>
    <row r="232" spans="2:8">
      <c r="B232" s="77"/>
      <c r="H232" s="109"/>
    </row>
    <row r="233" spans="2:8">
      <c r="B233" s="77"/>
      <c r="H233" s="109"/>
    </row>
    <row r="234" spans="2:8">
      <c r="B234" s="77"/>
      <c r="H234" s="109"/>
    </row>
    <row r="235" spans="2:8">
      <c r="B235" s="77"/>
      <c r="H235" s="109"/>
    </row>
    <row r="236" spans="2:8">
      <c r="B236" s="77"/>
      <c r="H236" s="109"/>
    </row>
    <row r="237" spans="2:8">
      <c r="B237" s="77"/>
      <c r="H237" s="109"/>
    </row>
    <row r="238" spans="2:8">
      <c r="B238" s="77"/>
      <c r="H238" s="109"/>
    </row>
    <row r="239" spans="2:8">
      <c r="B239" s="77"/>
      <c r="H239" s="109"/>
    </row>
    <row r="240" spans="2:8">
      <c r="B240" s="77"/>
      <c r="H240" s="109"/>
    </row>
    <row r="241" spans="2:8">
      <c r="B241" s="77"/>
      <c r="H241" s="109"/>
    </row>
    <row r="242" spans="2:8">
      <c r="B242" s="77"/>
      <c r="H242" s="109"/>
    </row>
    <row r="243" spans="2:8">
      <c r="B243" s="77"/>
      <c r="H243" s="109"/>
    </row>
    <row r="244" spans="2:8">
      <c r="B244" s="77"/>
      <c r="H244" s="109"/>
    </row>
    <row r="245" spans="2:8">
      <c r="B245" s="77"/>
      <c r="H245" s="109"/>
    </row>
    <row r="246" spans="2:8">
      <c r="B246" s="77"/>
      <c r="H246" s="109"/>
    </row>
    <row r="247" spans="2:8">
      <c r="B247" s="77"/>
      <c r="H247" s="109"/>
    </row>
    <row r="248" spans="2:8">
      <c r="B248" s="77"/>
      <c r="H248" s="109"/>
    </row>
    <row r="249" spans="2:8">
      <c r="B249" s="77"/>
      <c r="H249" s="109"/>
    </row>
    <row r="250" spans="2:8">
      <c r="B250" s="77"/>
      <c r="H250" s="109"/>
    </row>
    <row r="251" spans="2:8">
      <c r="B251" s="77"/>
      <c r="H251" s="109"/>
    </row>
    <row r="252" spans="2:8">
      <c r="B252" s="77"/>
      <c r="H252" s="109"/>
    </row>
    <row r="253" spans="2:8">
      <c r="B253" s="77"/>
      <c r="H253" s="109"/>
    </row>
    <row r="254" spans="2:8">
      <c r="B254" s="77"/>
      <c r="H254" s="109"/>
    </row>
    <row r="255" spans="2:8">
      <c r="B255" s="77"/>
      <c r="H255" s="109"/>
    </row>
    <row r="256" spans="2:8">
      <c r="B256" s="77"/>
      <c r="H256" s="109"/>
    </row>
    <row r="257" spans="2:8">
      <c r="B257" s="77"/>
      <c r="H257" s="109"/>
    </row>
    <row r="258" spans="2:8">
      <c r="B258" s="77"/>
      <c r="H258" s="109"/>
    </row>
    <row r="259" spans="2:8">
      <c r="B259" s="77"/>
      <c r="H259" s="109"/>
    </row>
    <row r="260" spans="2:8">
      <c r="B260" s="77"/>
      <c r="H260" s="109"/>
    </row>
    <row r="261" spans="2:8">
      <c r="B261" s="77"/>
      <c r="H261" s="109"/>
    </row>
    <row r="262" spans="2:8">
      <c r="B262" s="77"/>
      <c r="H262" s="109"/>
    </row>
    <row r="263" spans="2:8">
      <c r="B263" s="77"/>
      <c r="H263" s="109"/>
    </row>
    <row r="264" spans="2:8">
      <c r="B264" s="77"/>
      <c r="H264" s="109"/>
    </row>
    <row r="265" spans="2:8">
      <c r="B265" s="77"/>
      <c r="H265" s="109"/>
    </row>
    <row r="266" spans="2:8">
      <c r="B266" s="77"/>
      <c r="H266" s="109"/>
    </row>
    <row r="267" spans="2:8">
      <c r="B267" s="77"/>
      <c r="H267" s="109"/>
    </row>
    <row r="268" spans="2:8">
      <c r="B268" s="77"/>
      <c r="H268" s="109"/>
    </row>
    <row r="269" spans="2:8">
      <c r="B269" s="77"/>
      <c r="H269" s="109"/>
    </row>
    <row r="270" spans="2:8">
      <c r="B270" s="77"/>
      <c r="H270" s="109"/>
    </row>
    <row r="271" spans="2:8">
      <c r="B271" s="77"/>
      <c r="H271" s="109"/>
    </row>
    <row r="272" spans="2:8">
      <c r="B272" s="77"/>
      <c r="H272" s="109"/>
    </row>
    <row r="273" spans="2:8">
      <c r="B273" s="77"/>
      <c r="H273" s="109"/>
    </row>
    <row r="274" spans="2:8">
      <c r="B274" s="77"/>
      <c r="H274" s="109"/>
    </row>
    <row r="275" spans="2:8">
      <c r="B275" s="77"/>
      <c r="H275" s="109"/>
    </row>
    <row r="276" spans="2:8">
      <c r="B276" s="77"/>
      <c r="H276" s="109"/>
    </row>
    <row r="277" spans="2:8">
      <c r="B277" s="77"/>
      <c r="H277" s="109"/>
    </row>
    <row r="278" spans="2:8">
      <c r="B278" s="77"/>
      <c r="H278" s="109"/>
    </row>
    <row r="279" spans="2:8">
      <c r="B279" s="77"/>
      <c r="H279" s="109"/>
    </row>
    <row r="280" spans="2:8">
      <c r="B280" s="77"/>
      <c r="H280" s="109"/>
    </row>
    <row r="281" spans="2:8">
      <c r="B281" s="77"/>
      <c r="H281" s="109"/>
    </row>
    <row r="282" spans="2:8">
      <c r="B282" s="77"/>
      <c r="H282" s="109"/>
    </row>
    <row r="283" spans="2:8">
      <c r="B283" s="77"/>
      <c r="H283" s="109"/>
    </row>
    <row r="284" spans="2:8">
      <c r="B284" s="77"/>
      <c r="H284" s="109"/>
    </row>
    <row r="285" spans="2:8">
      <c r="B285" s="77"/>
      <c r="H285" s="109"/>
    </row>
    <row r="286" spans="2:8">
      <c r="B286" s="77"/>
      <c r="H286" s="109"/>
    </row>
    <row r="287" spans="2:8">
      <c r="B287" s="77"/>
      <c r="H287" s="109"/>
    </row>
    <row r="288" spans="2:8">
      <c r="B288" s="77"/>
      <c r="H288" s="109"/>
    </row>
    <row r="289" spans="2:8">
      <c r="B289" s="77"/>
      <c r="H289" s="109"/>
    </row>
    <row r="290" spans="2:8">
      <c r="B290" s="77"/>
      <c r="H290" s="109"/>
    </row>
    <row r="291" spans="2:8">
      <c r="B291" s="77"/>
      <c r="H291" s="109"/>
    </row>
    <row r="292" spans="2:8">
      <c r="B292" s="77"/>
      <c r="H292" s="109"/>
    </row>
    <row r="293" spans="2:8">
      <c r="B293" s="77"/>
      <c r="H293" s="109"/>
    </row>
    <row r="294" spans="2:8">
      <c r="B294" s="77"/>
      <c r="H294" s="109"/>
    </row>
    <row r="295" spans="2:8">
      <c r="B295" s="77"/>
      <c r="H295" s="109"/>
    </row>
    <row r="296" spans="2:8">
      <c r="B296" s="77"/>
      <c r="H296" s="109"/>
    </row>
    <row r="297" spans="2:8">
      <c r="B297" s="77"/>
      <c r="H297" s="109"/>
    </row>
    <row r="298" spans="2:8">
      <c r="B298" s="77"/>
      <c r="H298" s="109"/>
    </row>
    <row r="299" spans="2:8">
      <c r="B299" s="77"/>
      <c r="H299" s="109"/>
    </row>
    <row r="300" spans="2:8">
      <c r="B300" s="77"/>
      <c r="H300" s="109"/>
    </row>
    <row r="301" spans="2:8">
      <c r="B301" s="77"/>
      <c r="H301" s="109"/>
    </row>
    <row r="302" spans="2:8">
      <c r="B302" s="77"/>
      <c r="H302" s="109"/>
    </row>
    <row r="303" spans="2:8">
      <c r="B303" s="77"/>
      <c r="H303" s="109"/>
    </row>
    <row r="304" spans="2:8">
      <c r="B304" s="77"/>
      <c r="H304" s="109"/>
    </row>
    <row r="305" spans="2:8">
      <c r="B305" s="77"/>
      <c r="H305" s="109"/>
    </row>
    <row r="306" spans="2:8">
      <c r="B306" s="77"/>
      <c r="H306" s="109"/>
    </row>
    <row r="307" spans="2:8">
      <c r="B307" s="77"/>
      <c r="H307" s="109"/>
    </row>
    <row r="308" spans="2:8">
      <c r="B308" s="77"/>
      <c r="H308" s="109"/>
    </row>
    <row r="309" spans="2:8">
      <c r="B309" s="77"/>
      <c r="H309" s="109"/>
    </row>
    <row r="310" spans="2:8">
      <c r="B310" s="77"/>
      <c r="H310" s="109"/>
    </row>
    <row r="311" spans="2:8">
      <c r="B311" s="77"/>
      <c r="H311" s="109"/>
    </row>
    <row r="312" spans="2:8">
      <c r="B312" s="77"/>
      <c r="H312" s="109"/>
    </row>
    <row r="313" spans="2:8">
      <c r="B313" s="77"/>
      <c r="H313" s="109"/>
    </row>
    <row r="314" spans="2:8">
      <c r="B314" s="77"/>
      <c r="H314" s="109"/>
    </row>
    <row r="315" spans="2:8">
      <c r="B315" s="77"/>
      <c r="H315" s="109"/>
    </row>
    <row r="316" spans="2:8">
      <c r="B316" s="77"/>
      <c r="H316" s="109"/>
    </row>
    <row r="317" spans="2:8">
      <c r="B317" s="77"/>
      <c r="H317" s="109"/>
    </row>
    <row r="318" spans="2:8">
      <c r="B318" s="77"/>
      <c r="H318" s="109"/>
    </row>
    <row r="319" spans="2:8">
      <c r="B319" s="77"/>
      <c r="H319" s="109"/>
    </row>
    <row r="320" spans="2:8">
      <c r="B320" s="77"/>
      <c r="H320" s="109"/>
    </row>
    <row r="321" spans="2:8">
      <c r="B321" s="77"/>
      <c r="H321" s="109"/>
    </row>
    <row r="322" spans="2:8">
      <c r="B322" s="77"/>
      <c r="H322" s="109"/>
    </row>
    <row r="323" spans="2:8">
      <c r="B323" s="77"/>
      <c r="H323" s="109"/>
    </row>
    <row r="324" spans="2:8">
      <c r="B324" s="77"/>
      <c r="H324" s="109"/>
    </row>
    <row r="325" spans="2:8">
      <c r="B325" s="77"/>
      <c r="H325" s="109"/>
    </row>
    <row r="326" spans="2:8">
      <c r="B326" s="77"/>
      <c r="H326" s="109"/>
    </row>
    <row r="327" spans="2:8">
      <c r="B327" s="77"/>
      <c r="H327" s="109"/>
    </row>
    <row r="328" spans="2:8">
      <c r="B328" s="77"/>
      <c r="H328" s="109"/>
    </row>
    <row r="329" spans="2:8">
      <c r="B329" s="77"/>
      <c r="H329" s="109"/>
    </row>
    <row r="330" spans="2:8">
      <c r="B330" s="77"/>
      <c r="H330" s="109"/>
    </row>
    <row r="331" spans="2:8">
      <c r="B331" s="77"/>
      <c r="H331" s="109"/>
    </row>
    <row r="332" spans="2:8">
      <c r="B332" s="77"/>
      <c r="H332" s="109"/>
    </row>
    <row r="333" spans="2:8">
      <c r="B333" s="77"/>
      <c r="H333" s="109"/>
    </row>
    <row r="334" spans="2:8">
      <c r="B334" s="77"/>
      <c r="H334" s="109"/>
    </row>
    <row r="335" spans="2:8">
      <c r="B335" s="77"/>
      <c r="H335" s="109"/>
    </row>
    <row r="336" spans="2:8">
      <c r="B336" s="77"/>
      <c r="H336" s="109"/>
    </row>
    <row r="337" spans="2:8">
      <c r="B337" s="77"/>
      <c r="H337" s="109"/>
    </row>
    <row r="338" spans="2:8">
      <c r="B338" s="77"/>
      <c r="H338" s="109"/>
    </row>
    <row r="339" spans="2:8">
      <c r="B339" s="77"/>
      <c r="H339" s="109"/>
    </row>
    <row r="340" spans="2:8">
      <c r="B340" s="77"/>
      <c r="H340" s="109"/>
    </row>
    <row r="341" spans="2:8">
      <c r="B341" s="77"/>
      <c r="H341" s="109"/>
    </row>
    <row r="342" spans="2:8">
      <c r="B342" s="77"/>
      <c r="H342" s="109"/>
    </row>
    <row r="343" spans="2:8">
      <c r="B343" s="77"/>
      <c r="H343" s="109"/>
    </row>
    <row r="344" spans="2:8">
      <c r="B344" s="77"/>
      <c r="H344" s="109"/>
    </row>
    <row r="345" spans="2:8">
      <c r="B345" s="77"/>
      <c r="H345" s="109"/>
    </row>
    <row r="346" spans="2:8">
      <c r="B346" s="77"/>
      <c r="H346" s="109"/>
    </row>
    <row r="347" spans="2:8">
      <c r="B347" s="77"/>
      <c r="H347" s="109"/>
    </row>
    <row r="348" spans="2:8">
      <c r="B348" s="77"/>
      <c r="H348" s="109"/>
    </row>
    <row r="349" spans="2:8">
      <c r="B349" s="77"/>
      <c r="H349" s="109"/>
    </row>
    <row r="350" spans="2:8">
      <c r="B350" s="77"/>
      <c r="H350" s="109"/>
    </row>
    <row r="351" spans="2:8">
      <c r="B351" s="77"/>
      <c r="H351" s="109"/>
    </row>
    <row r="352" spans="2:8">
      <c r="B352" s="77"/>
      <c r="H352" s="109"/>
    </row>
    <row r="353" spans="2:8">
      <c r="B353" s="77"/>
      <c r="H353" s="109"/>
    </row>
    <row r="354" spans="2:8">
      <c r="B354" s="77"/>
      <c r="H354" s="109"/>
    </row>
    <row r="355" spans="2:8">
      <c r="B355" s="77"/>
      <c r="H355" s="109"/>
    </row>
    <row r="356" spans="2:8">
      <c r="B356" s="77"/>
      <c r="H356" s="109"/>
    </row>
    <row r="357" spans="2:8">
      <c r="B357" s="77"/>
      <c r="H357" s="109"/>
    </row>
    <row r="358" spans="2:8">
      <c r="B358" s="77"/>
      <c r="H358" s="109"/>
    </row>
    <row r="359" spans="2:8">
      <c r="B359" s="77"/>
      <c r="H359" s="109"/>
    </row>
    <row r="360" spans="2:8">
      <c r="B360" s="77"/>
      <c r="H360" s="109"/>
    </row>
    <row r="361" spans="2:8">
      <c r="B361" s="77"/>
      <c r="H361" s="109"/>
    </row>
    <row r="362" spans="2:8">
      <c r="B362" s="77"/>
      <c r="H362" s="109"/>
    </row>
    <row r="363" spans="2:8">
      <c r="B363" s="77"/>
      <c r="H363" s="109"/>
    </row>
    <row r="364" spans="2:8">
      <c r="B364" s="77"/>
      <c r="H364" s="109"/>
    </row>
    <row r="365" spans="2:8">
      <c r="B365" s="77"/>
      <c r="H365" s="109"/>
    </row>
    <row r="366" spans="2:8">
      <c r="B366" s="77"/>
      <c r="H366" s="109"/>
    </row>
    <row r="367" spans="2:8">
      <c r="B367" s="77"/>
      <c r="H367" s="109"/>
    </row>
    <row r="368" spans="2:8">
      <c r="B368" s="77"/>
      <c r="H368" s="109"/>
    </row>
    <row r="369" spans="2:8">
      <c r="B369" s="77"/>
      <c r="H369" s="109"/>
    </row>
    <row r="370" spans="2:8">
      <c r="B370" s="77"/>
      <c r="H370" s="109"/>
    </row>
    <row r="371" spans="2:8">
      <c r="B371" s="77"/>
      <c r="H371" s="109"/>
    </row>
    <row r="372" spans="2:8">
      <c r="B372" s="77"/>
      <c r="H372" s="109"/>
    </row>
    <row r="373" spans="2:8">
      <c r="B373" s="77"/>
      <c r="H373" s="109"/>
    </row>
    <row r="374" spans="2:8">
      <c r="B374" s="77"/>
      <c r="H374" s="109"/>
    </row>
    <row r="375" spans="2:8">
      <c r="B375" s="77"/>
      <c r="H375" s="109"/>
    </row>
    <row r="376" spans="2:8">
      <c r="B376" s="77"/>
      <c r="H376" s="109"/>
    </row>
    <row r="377" spans="2:8">
      <c r="B377" s="77"/>
      <c r="H377" s="109"/>
    </row>
    <row r="378" spans="2:8">
      <c r="B378" s="77"/>
      <c r="H378" s="109"/>
    </row>
    <row r="379" spans="2:8">
      <c r="B379" s="77"/>
      <c r="H379" s="109"/>
    </row>
    <row r="380" spans="2:8">
      <c r="B380" s="77"/>
      <c r="H380" s="109"/>
    </row>
    <row r="381" spans="2:8">
      <c r="B381" s="77"/>
      <c r="H381" s="109"/>
    </row>
    <row r="382" spans="2:8">
      <c r="B382" s="77"/>
      <c r="H382" s="109"/>
    </row>
    <row r="383" spans="2:8">
      <c r="B383" s="77"/>
      <c r="H383" s="109"/>
    </row>
    <row r="384" spans="2:8">
      <c r="B384" s="77"/>
      <c r="H384" s="109"/>
    </row>
    <row r="385" spans="2:8">
      <c r="B385" s="77"/>
      <c r="H385" s="109"/>
    </row>
    <row r="386" spans="2:8">
      <c r="B386" s="77"/>
      <c r="H386" s="109"/>
    </row>
    <row r="387" spans="2:8">
      <c r="B387" s="77"/>
      <c r="H387" s="109"/>
    </row>
    <row r="388" spans="2:8">
      <c r="B388" s="77"/>
      <c r="H388" s="109"/>
    </row>
    <row r="389" spans="2:8">
      <c r="B389" s="77"/>
      <c r="H389" s="109"/>
    </row>
    <row r="390" spans="2:8">
      <c r="B390" s="77"/>
      <c r="H390" s="109"/>
    </row>
    <row r="391" spans="2:8">
      <c r="B391" s="77"/>
      <c r="H391" s="109"/>
    </row>
    <row r="392" spans="2:8">
      <c r="B392" s="77"/>
      <c r="H392" s="109"/>
    </row>
    <row r="393" spans="2:8">
      <c r="B393" s="77"/>
      <c r="H393" s="109"/>
    </row>
    <row r="394" spans="2:8">
      <c r="B394" s="77"/>
      <c r="H394" s="109"/>
    </row>
    <row r="395" spans="2:8">
      <c r="B395" s="77"/>
      <c r="H395" s="109"/>
    </row>
    <row r="396" spans="2:8">
      <c r="B396" s="77"/>
      <c r="H396" s="109"/>
    </row>
    <row r="397" spans="2:8">
      <c r="B397" s="77"/>
      <c r="H397" s="109"/>
    </row>
    <row r="398" spans="2:8">
      <c r="B398" s="77"/>
      <c r="H398" s="109"/>
    </row>
    <row r="399" spans="2:8">
      <c r="B399" s="77"/>
      <c r="H399" s="109"/>
    </row>
    <row r="400" spans="2:8">
      <c r="B400" s="77"/>
      <c r="H400" s="109"/>
    </row>
    <row r="401" spans="2:8">
      <c r="B401" s="77"/>
      <c r="H401" s="109"/>
    </row>
    <row r="402" spans="2:8">
      <c r="B402" s="77"/>
      <c r="H402" s="109"/>
    </row>
    <row r="403" spans="2:8">
      <c r="B403" s="77"/>
      <c r="H403" s="109"/>
    </row>
    <row r="404" spans="2:8">
      <c r="B404" s="77"/>
      <c r="H404" s="109"/>
    </row>
    <row r="405" spans="2:8">
      <c r="B405" s="77"/>
      <c r="H405" s="109"/>
    </row>
    <row r="406" spans="2:8">
      <c r="B406" s="77"/>
      <c r="H406" s="109"/>
    </row>
    <row r="407" spans="2:8">
      <c r="B407" s="77"/>
      <c r="H407" s="109"/>
    </row>
    <row r="408" spans="2:8">
      <c r="B408" s="77"/>
      <c r="H408" s="109"/>
    </row>
    <row r="409" spans="2:8">
      <c r="B409" s="77"/>
      <c r="H409" s="109"/>
    </row>
    <row r="410" spans="2:8">
      <c r="B410" s="77"/>
      <c r="H410" s="109"/>
    </row>
    <row r="411" spans="2:8">
      <c r="B411" s="77"/>
      <c r="H411" s="109"/>
    </row>
    <row r="412" spans="2:8">
      <c r="B412" s="77"/>
      <c r="H412" s="109"/>
    </row>
    <row r="413" spans="2:8">
      <c r="B413" s="77"/>
      <c r="H413" s="109"/>
    </row>
    <row r="414" spans="2:8">
      <c r="B414" s="77"/>
      <c r="H414" s="109"/>
    </row>
    <row r="415" spans="2:8">
      <c r="B415" s="77"/>
      <c r="H415" s="109"/>
    </row>
    <row r="416" spans="2:8">
      <c r="B416" s="77"/>
      <c r="H416" s="109"/>
    </row>
    <row r="417" spans="2:8">
      <c r="B417" s="77"/>
      <c r="H417" s="109"/>
    </row>
    <row r="418" spans="2:8">
      <c r="B418" s="77"/>
      <c r="H418" s="109"/>
    </row>
    <row r="419" spans="2:8">
      <c r="B419" s="77"/>
      <c r="H419" s="109"/>
    </row>
    <row r="420" spans="2:8">
      <c r="B420" s="77"/>
      <c r="H420" s="109"/>
    </row>
    <row r="421" spans="2:8">
      <c r="B421" s="77"/>
      <c r="H421" s="109"/>
    </row>
    <row r="422" spans="2:8">
      <c r="B422" s="77"/>
      <c r="H422" s="109"/>
    </row>
    <row r="423" spans="2:8">
      <c r="B423" s="77"/>
      <c r="H423" s="109"/>
    </row>
    <row r="424" spans="2:8">
      <c r="B424" s="77"/>
      <c r="H424" s="109"/>
    </row>
    <row r="425" spans="2:8">
      <c r="B425" s="77"/>
      <c r="H425" s="109"/>
    </row>
    <row r="426" spans="2:8">
      <c r="B426" s="77"/>
      <c r="H426" s="109"/>
    </row>
    <row r="427" spans="2:8">
      <c r="B427" s="77"/>
      <c r="H427" s="109"/>
    </row>
    <row r="428" spans="2:8">
      <c r="B428" s="77"/>
      <c r="H428" s="109"/>
    </row>
    <row r="429" spans="2:8">
      <c r="B429" s="77"/>
      <c r="H429" s="109"/>
    </row>
    <row r="430" spans="2:8">
      <c r="B430" s="77"/>
      <c r="H430" s="109"/>
    </row>
    <row r="431" spans="2:8">
      <c r="B431" s="77"/>
      <c r="H431" s="109"/>
    </row>
    <row r="432" spans="2:8">
      <c r="B432" s="77"/>
      <c r="H432" s="109"/>
    </row>
    <row r="433" spans="2:8">
      <c r="B433" s="77"/>
      <c r="H433" s="109"/>
    </row>
    <row r="434" spans="2:8">
      <c r="B434" s="77"/>
      <c r="H434" s="109"/>
    </row>
    <row r="435" spans="2:8">
      <c r="B435" s="77"/>
      <c r="H435" s="109"/>
    </row>
    <row r="436" spans="2:8">
      <c r="B436" s="77"/>
      <c r="H436" s="109"/>
    </row>
    <row r="437" spans="2:8">
      <c r="B437" s="77"/>
      <c r="H437" s="109"/>
    </row>
    <row r="438" spans="2:8">
      <c r="B438" s="77"/>
      <c r="H438" s="109"/>
    </row>
    <row r="439" spans="2:8">
      <c r="B439" s="77"/>
      <c r="H439" s="109"/>
    </row>
    <row r="440" spans="2:8">
      <c r="B440" s="77"/>
      <c r="H440" s="109"/>
    </row>
    <row r="441" spans="2:8">
      <c r="B441" s="77"/>
      <c r="H441" s="109"/>
    </row>
    <row r="442" spans="2:8">
      <c r="B442" s="77"/>
      <c r="H442" s="109"/>
    </row>
    <row r="443" spans="2:8">
      <c r="B443" s="77"/>
      <c r="H443" s="109"/>
    </row>
    <row r="444" spans="2:8">
      <c r="B444" s="77"/>
      <c r="H444" s="109"/>
    </row>
    <row r="445" spans="2:8">
      <c r="B445" s="77"/>
      <c r="H445" s="109"/>
    </row>
    <row r="446" spans="2:8">
      <c r="B446" s="77"/>
      <c r="H446" s="109"/>
    </row>
    <row r="447" spans="2:8">
      <c r="B447" s="77"/>
      <c r="H447" s="109"/>
    </row>
    <row r="448" spans="2:8">
      <c r="B448" s="77"/>
      <c r="H448" s="109"/>
    </row>
    <row r="449" spans="2:8">
      <c r="B449" s="77"/>
      <c r="H449" s="109"/>
    </row>
    <row r="450" spans="2:8">
      <c r="B450" s="77"/>
      <c r="H450" s="109"/>
    </row>
    <row r="451" spans="2:8">
      <c r="B451" s="77"/>
      <c r="H451" s="109"/>
    </row>
    <row r="452" spans="2:8">
      <c r="B452" s="77"/>
      <c r="H452" s="109"/>
    </row>
    <row r="453" spans="2:8">
      <c r="B453" s="77"/>
      <c r="H453" s="109"/>
    </row>
    <row r="454" spans="2:8">
      <c r="B454" s="77"/>
      <c r="H454" s="109"/>
    </row>
    <row r="455" spans="2:8">
      <c r="B455" s="77"/>
      <c r="H455" s="109"/>
    </row>
    <row r="456" spans="2:8">
      <c r="B456" s="77"/>
      <c r="H456" s="109"/>
    </row>
    <row r="457" spans="2:8">
      <c r="B457" s="77"/>
      <c r="H457" s="109"/>
    </row>
    <row r="458" spans="2:8">
      <c r="B458" s="77"/>
      <c r="H458" s="109"/>
    </row>
    <row r="459" spans="2:8">
      <c r="B459" s="77"/>
      <c r="H459" s="109"/>
    </row>
    <row r="460" spans="2:8">
      <c r="B460" s="77"/>
      <c r="H460" s="109"/>
    </row>
    <row r="461" spans="2:8">
      <c r="B461" s="77"/>
      <c r="H461" s="109"/>
    </row>
    <row r="462" spans="2:8">
      <c r="B462" s="77"/>
      <c r="H462" s="109"/>
    </row>
    <row r="463" spans="2:8">
      <c r="B463" s="77"/>
      <c r="H463" s="109"/>
    </row>
    <row r="464" spans="2:8">
      <c r="B464" s="77"/>
      <c r="H464" s="109"/>
    </row>
    <row r="465" spans="2:8">
      <c r="B465" s="77"/>
      <c r="H465" s="109"/>
    </row>
    <row r="466" spans="2:8">
      <c r="B466" s="77"/>
      <c r="H466" s="109"/>
    </row>
    <row r="467" spans="2:8">
      <c r="B467" s="77"/>
      <c r="H467" s="109"/>
    </row>
    <row r="468" spans="2:8">
      <c r="B468" s="77"/>
      <c r="H468" s="109"/>
    </row>
    <row r="469" spans="2:8">
      <c r="B469" s="77"/>
      <c r="H469" s="109"/>
    </row>
    <row r="470" spans="2:8">
      <c r="B470" s="77"/>
      <c r="H470" s="109"/>
    </row>
    <row r="471" spans="2:8">
      <c r="B471" s="77"/>
      <c r="H471" s="109"/>
    </row>
    <row r="472" spans="2:8">
      <c r="B472" s="77"/>
      <c r="H472" s="109"/>
    </row>
    <row r="473" spans="2:8">
      <c r="B473" s="77"/>
      <c r="H473" s="109"/>
    </row>
    <row r="474" spans="2:8">
      <c r="B474" s="77"/>
      <c r="H474" s="109"/>
    </row>
    <row r="475" spans="2:8">
      <c r="B475" s="77"/>
      <c r="H475" s="109"/>
    </row>
    <row r="476" spans="2:8">
      <c r="B476" s="77"/>
      <c r="H476" s="109"/>
    </row>
    <row r="477" spans="2:8">
      <c r="B477" s="77"/>
      <c r="H477" s="109"/>
    </row>
    <row r="478" spans="2:8">
      <c r="B478" s="77"/>
      <c r="H478" s="109"/>
    </row>
    <row r="479" spans="2:8">
      <c r="B479" s="77"/>
      <c r="H479" s="109"/>
    </row>
    <row r="480" spans="2:8">
      <c r="B480" s="77"/>
      <c r="H480" s="109"/>
    </row>
    <row r="481" spans="2:8">
      <c r="B481" s="77"/>
      <c r="H481" s="109"/>
    </row>
    <row r="482" spans="2:8">
      <c r="B482" s="77"/>
      <c r="H482" s="109"/>
    </row>
    <row r="483" spans="2:8">
      <c r="B483" s="77"/>
      <c r="H483" s="109"/>
    </row>
    <row r="484" spans="2:8">
      <c r="B484" s="77"/>
      <c r="H484" s="109"/>
    </row>
    <row r="485" spans="2:8">
      <c r="B485" s="77"/>
      <c r="H485" s="109"/>
    </row>
    <row r="486" spans="2:8">
      <c r="B486" s="77"/>
      <c r="H486" s="109"/>
    </row>
    <row r="487" spans="2:8">
      <c r="B487" s="77"/>
      <c r="H487" s="109"/>
    </row>
    <row r="488" spans="2:8">
      <c r="B488" s="77"/>
      <c r="H488" s="109"/>
    </row>
    <row r="489" spans="2:8">
      <c r="B489" s="77"/>
      <c r="H489" s="109"/>
    </row>
    <row r="490" spans="2:8">
      <c r="B490" s="77"/>
      <c r="H490" s="109"/>
    </row>
    <row r="491" spans="2:8">
      <c r="B491" s="77"/>
      <c r="H491" s="109"/>
    </row>
    <row r="492" spans="2:8">
      <c r="B492" s="77"/>
      <c r="H492" s="109"/>
    </row>
    <row r="493" spans="2:8">
      <c r="B493" s="77"/>
      <c r="H493" s="109"/>
    </row>
    <row r="494" spans="2:8">
      <c r="B494" s="77"/>
      <c r="H494" s="109"/>
    </row>
    <row r="495" spans="2:8">
      <c r="B495" s="77"/>
      <c r="H495" s="109"/>
    </row>
    <row r="496" spans="2:8">
      <c r="B496" s="77"/>
      <c r="H496" s="109"/>
    </row>
    <row r="497" spans="2:8">
      <c r="B497" s="77"/>
      <c r="H497" s="109"/>
    </row>
    <row r="498" spans="2:8">
      <c r="B498" s="77"/>
      <c r="H498" s="109"/>
    </row>
    <row r="499" spans="2:8">
      <c r="B499" s="77"/>
      <c r="H499" s="109"/>
    </row>
    <row r="500" spans="2:8">
      <c r="B500" s="77"/>
      <c r="H500" s="109"/>
    </row>
    <row r="501" spans="2:8">
      <c r="B501" s="77"/>
      <c r="H501" s="109"/>
    </row>
    <row r="502" spans="2:8">
      <c r="B502" s="77"/>
      <c r="H502" s="109"/>
    </row>
    <row r="503" spans="2:8">
      <c r="B503" s="77"/>
      <c r="H503" s="109"/>
    </row>
    <row r="504" spans="2:8">
      <c r="B504" s="77"/>
      <c r="H504" s="109"/>
    </row>
    <row r="505" spans="2:8">
      <c r="B505" s="77"/>
      <c r="H505" s="109"/>
    </row>
    <row r="506" spans="2:8">
      <c r="B506" s="77"/>
      <c r="H506" s="109"/>
    </row>
    <row r="507" spans="2:8">
      <c r="B507" s="77"/>
      <c r="H507" s="109"/>
    </row>
    <row r="508" spans="2:8">
      <c r="B508" s="77"/>
      <c r="H508" s="109"/>
    </row>
    <row r="509" spans="2:8">
      <c r="B509" s="77"/>
      <c r="H509" s="109"/>
    </row>
    <row r="510" spans="2:8">
      <c r="B510" s="77"/>
      <c r="H510" s="109"/>
    </row>
    <row r="511" spans="2:8">
      <c r="B511" s="77"/>
      <c r="H511" s="109"/>
    </row>
    <row r="512" spans="2:8">
      <c r="B512" s="77"/>
      <c r="H512" s="109"/>
    </row>
    <row r="513" spans="2:8">
      <c r="B513" s="77"/>
      <c r="H513" s="109"/>
    </row>
    <row r="514" spans="2:8">
      <c r="B514" s="77"/>
      <c r="H514" s="109"/>
    </row>
    <row r="515" spans="2:8">
      <c r="B515" s="77"/>
      <c r="H515" s="109"/>
    </row>
    <row r="516" spans="2:8">
      <c r="B516" s="77"/>
      <c r="H516" s="109"/>
    </row>
    <row r="517" spans="2:8">
      <c r="B517" s="77"/>
      <c r="H517" s="109"/>
    </row>
    <row r="518" spans="2:8">
      <c r="B518" s="77"/>
      <c r="H518" s="109"/>
    </row>
    <row r="519" spans="2:8">
      <c r="B519" s="77"/>
      <c r="H519" s="109"/>
    </row>
    <row r="520" spans="2:8">
      <c r="B520" s="77"/>
      <c r="H520" s="109"/>
    </row>
    <row r="521" spans="2:8">
      <c r="B521" s="77"/>
      <c r="H521" s="109"/>
    </row>
    <row r="522" spans="2:8">
      <c r="B522" s="77"/>
      <c r="H522" s="109"/>
    </row>
    <row r="523" spans="2:8">
      <c r="B523" s="77"/>
      <c r="H523" s="109"/>
    </row>
    <row r="524" spans="2:8">
      <c r="B524" s="77"/>
      <c r="H524" s="109"/>
    </row>
    <row r="525" spans="2:8">
      <c r="B525" s="77"/>
      <c r="H525" s="109"/>
    </row>
    <row r="526" spans="2:8">
      <c r="B526" s="77"/>
      <c r="H526" s="109"/>
    </row>
    <row r="527" spans="2:8">
      <c r="B527" s="77"/>
      <c r="H527" s="109"/>
    </row>
    <row r="528" spans="2:8">
      <c r="B528" s="77"/>
      <c r="H528" s="109"/>
    </row>
    <row r="529" spans="2:8">
      <c r="B529" s="77"/>
      <c r="H529" s="109"/>
    </row>
    <row r="530" spans="2:8">
      <c r="B530" s="77"/>
      <c r="H530" s="109"/>
    </row>
    <row r="531" spans="2:8">
      <c r="B531" s="77"/>
      <c r="H531" s="109"/>
    </row>
    <row r="532" spans="2:8">
      <c r="B532" s="77"/>
      <c r="H532" s="109"/>
    </row>
    <row r="533" spans="2:8">
      <c r="B533" s="77"/>
      <c r="H533" s="109"/>
    </row>
    <row r="534" spans="2:8">
      <c r="B534" s="77"/>
      <c r="H534" s="109"/>
    </row>
    <row r="535" spans="2:8">
      <c r="B535" s="77"/>
      <c r="H535" s="109"/>
    </row>
    <row r="536" spans="2:8">
      <c r="B536" s="77"/>
      <c r="H536" s="109"/>
    </row>
    <row r="537" spans="2:8">
      <c r="B537" s="77"/>
      <c r="H537" s="109"/>
    </row>
    <row r="538" spans="2:8">
      <c r="B538" s="77"/>
      <c r="H538" s="109"/>
    </row>
    <row r="539" spans="2:8">
      <c r="B539" s="77"/>
      <c r="H539" s="109"/>
    </row>
    <row r="540" spans="2:8">
      <c r="B540" s="77"/>
      <c r="H540" s="109"/>
    </row>
    <row r="541" spans="2:8">
      <c r="B541" s="77"/>
      <c r="H541" s="109"/>
    </row>
    <row r="542" spans="2:8">
      <c r="B542" s="77"/>
      <c r="H542" s="109"/>
    </row>
    <row r="543" spans="2:8">
      <c r="B543" s="77"/>
      <c r="H543" s="109"/>
    </row>
    <row r="544" spans="2:8">
      <c r="B544" s="77"/>
      <c r="H544" s="109"/>
    </row>
    <row r="545" spans="2:8">
      <c r="B545" s="77"/>
      <c r="H545" s="109"/>
    </row>
    <row r="546" spans="2:8">
      <c r="B546" s="77"/>
      <c r="H546" s="109"/>
    </row>
    <row r="547" spans="2:8">
      <c r="B547" s="77"/>
      <c r="H547" s="109"/>
    </row>
    <row r="548" spans="2:8">
      <c r="B548" s="77"/>
      <c r="H548" s="109"/>
    </row>
    <row r="549" spans="2:8">
      <c r="B549" s="77"/>
      <c r="H549" s="109"/>
    </row>
    <row r="550" spans="2:8">
      <c r="B550" s="77"/>
      <c r="H550" s="109"/>
    </row>
    <row r="551" spans="2:8">
      <c r="B551" s="77"/>
      <c r="H551" s="109"/>
    </row>
    <row r="552" spans="2:8">
      <c r="B552" s="77"/>
      <c r="H552" s="109"/>
    </row>
    <row r="553" spans="2:8">
      <c r="B553" s="77"/>
      <c r="H553" s="109"/>
    </row>
    <row r="554" spans="2:8">
      <c r="B554" s="77"/>
      <c r="H554" s="109"/>
    </row>
    <row r="555" spans="2:8">
      <c r="B555" s="77"/>
      <c r="H555" s="109"/>
    </row>
    <row r="556" spans="2:8">
      <c r="B556" s="77"/>
      <c r="H556" s="109"/>
    </row>
    <row r="557" spans="2:8">
      <c r="B557" s="77"/>
      <c r="H557" s="109"/>
    </row>
    <row r="558" spans="2:8">
      <c r="B558" s="77"/>
      <c r="H558" s="109"/>
    </row>
    <row r="559" spans="2:8">
      <c r="B559" s="77"/>
      <c r="H559" s="109"/>
    </row>
    <row r="560" spans="2:8">
      <c r="B560" s="77"/>
      <c r="H560" s="109"/>
    </row>
    <row r="561" spans="2:8">
      <c r="B561" s="77"/>
      <c r="H561" s="109"/>
    </row>
    <row r="562" spans="2:8">
      <c r="B562" s="77"/>
      <c r="H562" s="109"/>
    </row>
    <row r="563" spans="2:8">
      <c r="B563" s="77"/>
      <c r="H563" s="109"/>
    </row>
    <row r="564" spans="2:8">
      <c r="B564" s="77"/>
      <c r="H564" s="109"/>
    </row>
    <row r="565" spans="2:8">
      <c r="B565" s="77"/>
      <c r="H565" s="109"/>
    </row>
    <row r="566" spans="2:8">
      <c r="B566" s="77"/>
      <c r="H566" s="109"/>
    </row>
    <row r="567" spans="2:8">
      <c r="B567" s="77"/>
      <c r="H567" s="109"/>
    </row>
    <row r="568" spans="2:8">
      <c r="B568" s="77"/>
      <c r="H568" s="109"/>
    </row>
    <row r="569" spans="2:8">
      <c r="B569" s="77"/>
      <c r="H569" s="109"/>
    </row>
    <row r="570" spans="2:8">
      <c r="B570" s="77"/>
      <c r="H570" s="109"/>
    </row>
    <row r="571" spans="2:8">
      <c r="B571" s="77"/>
      <c r="H571" s="109"/>
    </row>
    <row r="572" spans="2:8">
      <c r="B572" s="77"/>
      <c r="H572" s="109"/>
    </row>
    <row r="573" spans="2:8">
      <c r="B573" s="77"/>
      <c r="H573" s="109"/>
    </row>
    <row r="574" spans="2:8">
      <c r="B574" s="77"/>
      <c r="H574" s="109"/>
    </row>
    <row r="575" spans="2:8">
      <c r="B575" s="77"/>
      <c r="H575" s="109"/>
    </row>
    <row r="576" spans="2:8">
      <c r="B576" s="77"/>
      <c r="H576" s="109"/>
    </row>
    <row r="577" spans="2:8">
      <c r="B577" s="77"/>
      <c r="H577" s="109"/>
    </row>
    <row r="578" spans="2:8">
      <c r="B578" s="77"/>
      <c r="H578" s="109"/>
    </row>
    <row r="579" spans="2:8">
      <c r="B579" s="77"/>
      <c r="H579" s="109"/>
    </row>
    <row r="580" spans="2:8">
      <c r="B580" s="77"/>
      <c r="H580" s="109"/>
    </row>
    <row r="581" spans="2:8">
      <c r="B581" s="77"/>
      <c r="H581" s="109"/>
    </row>
    <row r="582" spans="2:8">
      <c r="B582" s="77"/>
      <c r="H582" s="109"/>
    </row>
    <row r="583" spans="2:8">
      <c r="B583" s="77"/>
      <c r="H583" s="109"/>
    </row>
    <row r="584" spans="2:8">
      <c r="B584" s="77"/>
      <c r="H584" s="109"/>
    </row>
    <row r="585" spans="2:8">
      <c r="B585" s="77"/>
      <c r="H585" s="109"/>
    </row>
    <row r="586" spans="2:8">
      <c r="B586" s="77"/>
      <c r="H586" s="109"/>
    </row>
    <row r="587" spans="2:8">
      <c r="B587" s="77"/>
      <c r="H587" s="109"/>
    </row>
    <row r="588" spans="2:8">
      <c r="B588" s="77"/>
      <c r="H588" s="109"/>
    </row>
    <row r="589" spans="2:8">
      <c r="B589" s="77"/>
      <c r="H589" s="109"/>
    </row>
    <row r="590" spans="2:8">
      <c r="B590" s="77"/>
      <c r="H590" s="109"/>
    </row>
    <row r="591" spans="2:8">
      <c r="B591" s="77"/>
      <c r="H591" s="109"/>
    </row>
    <row r="592" spans="2:8">
      <c r="B592" s="77"/>
      <c r="H592" s="109"/>
    </row>
    <row r="593" spans="2:8">
      <c r="B593" s="77"/>
      <c r="H593" s="109"/>
    </row>
    <row r="594" spans="2:8">
      <c r="B594" s="77"/>
      <c r="H594" s="109"/>
    </row>
    <row r="595" spans="2:8">
      <c r="B595" s="77"/>
      <c r="H595" s="109"/>
    </row>
    <row r="596" spans="2:8">
      <c r="B596" s="77"/>
      <c r="H596" s="109"/>
    </row>
    <row r="597" spans="2:8">
      <c r="B597" s="77"/>
      <c r="H597" s="109"/>
    </row>
    <row r="598" spans="2:8">
      <c r="B598" s="77"/>
      <c r="H598" s="109"/>
    </row>
    <row r="599" spans="2:8">
      <c r="B599" s="77"/>
      <c r="H599" s="109"/>
    </row>
    <row r="600" spans="2:8">
      <c r="B600" s="77"/>
      <c r="H600" s="109"/>
    </row>
    <row r="601" spans="2:8">
      <c r="B601" s="77"/>
      <c r="H601" s="109"/>
    </row>
    <row r="602" spans="2:8">
      <c r="B602" s="77"/>
      <c r="H602" s="109"/>
    </row>
    <row r="603" spans="2:8">
      <c r="B603" s="77"/>
      <c r="H603" s="109"/>
    </row>
    <row r="604" spans="2:8">
      <c r="B604" s="77"/>
      <c r="H604" s="109"/>
    </row>
    <row r="605" spans="2:8">
      <c r="B605" s="77"/>
      <c r="H605" s="109"/>
    </row>
    <row r="606" spans="2:8">
      <c r="B606" s="77"/>
      <c r="H606" s="109"/>
    </row>
    <row r="607" spans="2:8">
      <c r="B607" s="77"/>
      <c r="H607" s="109"/>
    </row>
    <row r="608" spans="2:8">
      <c r="B608" s="77"/>
      <c r="H608" s="109"/>
    </row>
    <row r="609" spans="2:8">
      <c r="B609" s="77"/>
      <c r="H609" s="109"/>
    </row>
    <row r="610" spans="2:8">
      <c r="B610" s="77"/>
      <c r="H610" s="109"/>
    </row>
    <row r="611" spans="2:8">
      <c r="B611" s="77"/>
      <c r="H611" s="109"/>
    </row>
    <row r="612" spans="2:8">
      <c r="B612" s="77"/>
      <c r="H612" s="109"/>
    </row>
    <row r="613" spans="2:8">
      <c r="B613" s="77"/>
      <c r="H613" s="109"/>
    </row>
    <row r="614" spans="2:8">
      <c r="B614" s="77"/>
      <c r="H614" s="109"/>
    </row>
    <row r="615" spans="2:8">
      <c r="B615" s="77"/>
      <c r="H615" s="109"/>
    </row>
    <row r="616" spans="2:8">
      <c r="B616" s="77"/>
      <c r="H616" s="109"/>
    </row>
    <row r="617" spans="2:8">
      <c r="B617" s="77"/>
      <c r="H617" s="109"/>
    </row>
    <row r="618" spans="2:8">
      <c r="B618" s="77"/>
      <c r="H618" s="109"/>
    </row>
    <row r="619" spans="2:8">
      <c r="B619" s="77"/>
      <c r="H619" s="109"/>
    </row>
    <row r="620" spans="2:8">
      <c r="B620" s="77"/>
      <c r="H620" s="109"/>
    </row>
    <row r="621" spans="2:8">
      <c r="B621" s="77"/>
      <c r="H621" s="109"/>
    </row>
    <row r="622" spans="2:8">
      <c r="B622" s="77"/>
      <c r="H622" s="109"/>
    </row>
    <row r="623" spans="2:8">
      <c r="B623" s="77"/>
      <c r="H623" s="109"/>
    </row>
    <row r="624" spans="2:8">
      <c r="B624" s="77"/>
      <c r="H624" s="109"/>
    </row>
    <row r="625" spans="2:8">
      <c r="B625" s="77"/>
      <c r="H625" s="109"/>
    </row>
    <row r="626" spans="2:8">
      <c r="B626" s="77"/>
      <c r="H626" s="109"/>
    </row>
    <row r="627" spans="2:8">
      <c r="B627" s="77"/>
      <c r="H627" s="109"/>
    </row>
    <row r="628" spans="2:8">
      <c r="B628" s="77"/>
      <c r="H628" s="109"/>
    </row>
    <row r="629" spans="2:8">
      <c r="B629" s="77"/>
      <c r="H629" s="109"/>
    </row>
    <row r="630" spans="2:8">
      <c r="B630" s="77"/>
      <c r="H630" s="109"/>
    </row>
    <row r="631" spans="2:8">
      <c r="B631" s="77"/>
      <c r="H631" s="109"/>
    </row>
    <row r="632" spans="2:8">
      <c r="B632" s="77"/>
      <c r="H632" s="109"/>
    </row>
    <row r="633" spans="2:8">
      <c r="B633" s="77"/>
      <c r="H633" s="109"/>
    </row>
    <row r="634" spans="2:8">
      <c r="B634" s="77"/>
      <c r="H634" s="109"/>
    </row>
    <row r="635" spans="2:8">
      <c r="B635" s="77"/>
      <c r="H635" s="109"/>
    </row>
    <row r="636" spans="2:8">
      <c r="B636" s="77"/>
      <c r="H636" s="109"/>
    </row>
    <row r="637" spans="2:8">
      <c r="B637" s="77"/>
      <c r="H637" s="109"/>
    </row>
    <row r="638" spans="2:8">
      <c r="B638" s="77"/>
      <c r="H638" s="109"/>
    </row>
    <row r="639" spans="2:8">
      <c r="B639" s="77"/>
    </row>
    <row r="640" spans="2:8">
      <c r="B640" s="77"/>
    </row>
    <row r="641" spans="2:2">
      <c r="B641" s="77"/>
    </row>
    <row r="642" spans="2:2">
      <c r="B642" s="77"/>
    </row>
    <row r="643" spans="2:2">
      <c r="B643" s="77"/>
    </row>
    <row r="644" spans="2:2">
      <c r="B644" s="77"/>
    </row>
    <row r="645" spans="2:2">
      <c r="B645" s="77"/>
    </row>
    <row r="646" spans="2:2">
      <c r="B646" s="77"/>
    </row>
    <row r="647" spans="2:2">
      <c r="B647" s="77"/>
    </row>
    <row r="648" spans="2:2">
      <c r="B648" s="77"/>
    </row>
    <row r="649" spans="2:2">
      <c r="B649" s="77"/>
    </row>
    <row r="650" spans="2:2">
      <c r="B650" s="77"/>
    </row>
    <row r="651" spans="2:2">
      <c r="B651" s="77"/>
    </row>
    <row r="652" spans="2:2">
      <c r="B652" s="77"/>
    </row>
    <row r="653" spans="2:2">
      <c r="B653" s="77"/>
    </row>
    <row r="654" spans="2:2">
      <c r="B654" s="77"/>
    </row>
    <row r="655" spans="2:2">
      <c r="B655" s="77"/>
    </row>
    <row r="656" spans="2:2">
      <c r="B656" s="77"/>
    </row>
    <row r="657" spans="2:2">
      <c r="B657" s="77"/>
    </row>
    <row r="658" spans="2:2">
      <c r="B658" s="77"/>
    </row>
    <row r="659" spans="2:2">
      <c r="B659" s="77"/>
    </row>
    <row r="660" spans="2:2">
      <c r="B660" s="77"/>
    </row>
    <row r="661" spans="2:2">
      <c r="B661" s="77"/>
    </row>
    <row r="662" spans="2:2">
      <c r="B662" s="77"/>
    </row>
    <row r="663" spans="2:2">
      <c r="B663" s="77"/>
    </row>
    <row r="664" spans="2:2">
      <c r="B664" s="77"/>
    </row>
    <row r="665" spans="2:2">
      <c r="B665" s="77"/>
    </row>
    <row r="666" spans="2:2">
      <c r="B666" s="77"/>
    </row>
    <row r="667" spans="2:2">
      <c r="B667" s="77"/>
    </row>
    <row r="668" spans="2:2">
      <c r="B668" s="77"/>
    </row>
    <row r="669" spans="2:2">
      <c r="B669" s="77"/>
    </row>
    <row r="670" spans="2:2">
      <c r="B670" s="77"/>
    </row>
    <row r="671" spans="2:2">
      <c r="B671" s="77"/>
    </row>
    <row r="672" spans="2:2">
      <c r="B672" s="77"/>
    </row>
    <row r="673" spans="2:2">
      <c r="B673" s="77"/>
    </row>
    <row r="674" spans="2:2">
      <c r="B674" s="77"/>
    </row>
    <row r="675" spans="2:2">
      <c r="B675" s="77"/>
    </row>
    <row r="676" spans="2:2">
      <c r="B676" s="77"/>
    </row>
    <row r="677" spans="2:2">
      <c r="B677" s="77"/>
    </row>
    <row r="678" spans="2:2">
      <c r="B678" s="77"/>
    </row>
    <row r="679" spans="2:2">
      <c r="B679" s="77"/>
    </row>
    <row r="680" spans="2:2">
      <c r="B680" s="77"/>
    </row>
    <row r="681" spans="2:2">
      <c r="B681" s="77"/>
    </row>
    <row r="682" spans="2:2">
      <c r="B682" s="77"/>
    </row>
    <row r="683" spans="2:2">
      <c r="B683" s="77"/>
    </row>
    <row r="684" spans="2:2">
      <c r="B684" s="77"/>
    </row>
    <row r="685" spans="2:2">
      <c r="B685" s="77"/>
    </row>
    <row r="686" spans="2:2">
      <c r="B686" s="77"/>
    </row>
    <row r="687" spans="2:2">
      <c r="B687" s="77"/>
    </row>
    <row r="688" spans="2:2">
      <c r="B688" s="77"/>
    </row>
    <row r="689" spans="2:2">
      <c r="B689" s="77"/>
    </row>
    <row r="690" spans="2:2">
      <c r="B690" s="77"/>
    </row>
    <row r="691" spans="2:2">
      <c r="B691" s="77"/>
    </row>
    <row r="692" spans="2:2">
      <c r="B692" s="77"/>
    </row>
    <row r="693" spans="2:2">
      <c r="B693" s="77"/>
    </row>
    <row r="694" spans="2:2">
      <c r="B694" s="77"/>
    </row>
    <row r="695" spans="2:2">
      <c r="B695" s="77"/>
    </row>
    <row r="696" spans="2:2">
      <c r="B696" s="77"/>
    </row>
    <row r="697" spans="2:2">
      <c r="B697" s="77"/>
    </row>
    <row r="698" spans="2:2">
      <c r="B698" s="77"/>
    </row>
    <row r="699" spans="2:2">
      <c r="B699" s="77"/>
    </row>
    <row r="700" spans="2:2">
      <c r="B700" s="77"/>
    </row>
    <row r="701" spans="2:2">
      <c r="B701" s="77"/>
    </row>
    <row r="702" spans="2:2">
      <c r="B702" s="77"/>
    </row>
    <row r="703" spans="2:2">
      <c r="B703" s="77"/>
    </row>
    <row r="704" spans="2:2">
      <c r="B704" s="77"/>
    </row>
    <row r="705" spans="2:2">
      <c r="B705" s="77"/>
    </row>
    <row r="706" spans="2:2">
      <c r="B706" s="77"/>
    </row>
    <row r="707" spans="2:2">
      <c r="B707" s="77"/>
    </row>
    <row r="708" spans="2:2">
      <c r="B708" s="77"/>
    </row>
    <row r="709" spans="2:2">
      <c r="B709" s="77"/>
    </row>
    <row r="710" spans="2:2">
      <c r="B710" s="77"/>
    </row>
    <row r="711" spans="2:2">
      <c r="B711" s="77"/>
    </row>
    <row r="712" spans="2:2">
      <c r="B712" s="77"/>
    </row>
    <row r="713" spans="2:2">
      <c r="B713" s="77"/>
    </row>
    <row r="714" spans="2:2">
      <c r="B714" s="77"/>
    </row>
    <row r="715" spans="2:2">
      <c r="B715" s="77"/>
    </row>
    <row r="716" spans="2:2">
      <c r="B716" s="77"/>
    </row>
    <row r="717" spans="2:2">
      <c r="B717" s="77"/>
    </row>
    <row r="718" spans="2:2">
      <c r="B718" s="77"/>
    </row>
    <row r="719" spans="2:2">
      <c r="B719" s="77"/>
    </row>
    <row r="720" spans="2:2">
      <c r="B720" s="77"/>
    </row>
    <row r="721" spans="2:2">
      <c r="B721" s="77"/>
    </row>
    <row r="722" spans="2:2">
      <c r="B722" s="77"/>
    </row>
    <row r="723" spans="2:2">
      <c r="B723" s="77"/>
    </row>
    <row r="724" spans="2:2">
      <c r="B724" s="77"/>
    </row>
    <row r="725" spans="2:2">
      <c r="B725" s="77"/>
    </row>
    <row r="726" spans="2:2">
      <c r="B726" s="77"/>
    </row>
    <row r="727" spans="2:2">
      <c r="B727" s="77"/>
    </row>
    <row r="728" spans="2:2">
      <c r="B728" s="77"/>
    </row>
    <row r="729" spans="2:2">
      <c r="B729" s="77"/>
    </row>
    <row r="730" spans="2:2">
      <c r="B730" s="77"/>
    </row>
    <row r="731" spans="2:2">
      <c r="B731" s="77"/>
    </row>
    <row r="732" spans="2:2">
      <c r="B732" s="77"/>
    </row>
    <row r="733" spans="2:2">
      <c r="B733" s="77"/>
    </row>
    <row r="734" spans="2:2">
      <c r="B734" s="77"/>
    </row>
    <row r="735" spans="2:2">
      <c r="B735" s="77"/>
    </row>
    <row r="736" spans="2:2">
      <c r="B736" s="77"/>
    </row>
    <row r="737" spans="2:2">
      <c r="B737" s="77"/>
    </row>
    <row r="738" spans="2:2">
      <c r="B738" s="77"/>
    </row>
    <row r="739" spans="2:2">
      <c r="B739" s="77"/>
    </row>
    <row r="740" spans="2:2">
      <c r="B740" s="77"/>
    </row>
    <row r="741" spans="2:2">
      <c r="B741" s="77"/>
    </row>
    <row r="742" spans="2:2">
      <c r="B742" s="77"/>
    </row>
    <row r="743" spans="2:2">
      <c r="B743" s="77"/>
    </row>
    <row r="744" spans="2:2">
      <c r="B744" s="77"/>
    </row>
    <row r="745" spans="2:2">
      <c r="B745" s="77"/>
    </row>
    <row r="746" spans="2:2">
      <c r="B746" s="77"/>
    </row>
    <row r="747" spans="2:2">
      <c r="B747" s="77"/>
    </row>
    <row r="748" spans="2:2">
      <c r="B748" s="77"/>
    </row>
    <row r="749" spans="2:2">
      <c r="B749" s="77"/>
    </row>
    <row r="750" spans="2:2">
      <c r="B750" s="77"/>
    </row>
    <row r="751" spans="2:2">
      <c r="B751" s="77"/>
    </row>
    <row r="752" spans="2:2">
      <c r="B752" s="77"/>
    </row>
    <row r="753" spans="2:2">
      <c r="B753" s="77"/>
    </row>
    <row r="754" spans="2:2">
      <c r="B754" s="77"/>
    </row>
    <row r="755" spans="2:2">
      <c r="B755" s="77"/>
    </row>
    <row r="756" spans="2:2">
      <c r="B756" s="77"/>
    </row>
    <row r="757" spans="2:2">
      <c r="B757" s="77"/>
    </row>
    <row r="758" spans="2:2">
      <c r="B758" s="77"/>
    </row>
    <row r="759" spans="2:2">
      <c r="B759" s="77"/>
    </row>
    <row r="760" spans="2:2">
      <c r="B760" s="77"/>
    </row>
    <row r="761" spans="2:2">
      <c r="B761" s="77"/>
    </row>
    <row r="762" spans="2:2">
      <c r="B762" s="77"/>
    </row>
    <row r="763" spans="2:2">
      <c r="B763" s="77"/>
    </row>
    <row r="764" spans="2:2">
      <c r="B764" s="77"/>
    </row>
    <row r="765" spans="2:2">
      <c r="B765" s="77"/>
    </row>
    <row r="766" spans="2:2">
      <c r="B766" s="77"/>
    </row>
    <row r="767" spans="2:2">
      <c r="B767" s="77"/>
    </row>
    <row r="768" spans="2:2">
      <c r="B768" s="77"/>
    </row>
    <row r="769" spans="2:2">
      <c r="B769" s="77"/>
    </row>
    <row r="770" spans="2:2">
      <c r="B770" s="77"/>
    </row>
    <row r="771" spans="2:2">
      <c r="B771" s="77"/>
    </row>
    <row r="772" spans="2:2">
      <c r="B772" s="77"/>
    </row>
  </sheetData>
  <mergeCells count="4">
    <mergeCell ref="A2:C3"/>
    <mergeCell ref="D1:F2"/>
    <mergeCell ref="D3:F3"/>
    <mergeCell ref="A1:C1"/>
  </mergeCells>
  <printOptions horizontalCentered="1"/>
  <pageMargins left="0.70866141732283472" right="0.19685039370078741" top="0.74803149606299213" bottom="0.74803149606299213" header="0.31496062992125984" footer="0.31496062992125984"/>
  <pageSetup paperSize="9" scale="99" fitToHeight="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  <pageSetUpPr fitToPage="1"/>
  </sheetPr>
  <dimension ref="A1:H726"/>
  <sheetViews>
    <sheetView showZeros="0" view="pageBreakPreview" zoomScale="145" zoomScaleNormal="120" zoomScaleSheetLayoutView="145" workbookViewId="0">
      <pane ySplit="5" topLeftCell="A25" activePane="bottomLeft" state="frozen"/>
      <selection activeCell="A2" sqref="A2:C3"/>
      <selection pane="bottomLeft" activeCell="F7" sqref="F7:F49"/>
    </sheetView>
  </sheetViews>
  <sheetFormatPr defaultColWidth="9.28515625" defaultRowHeight="12"/>
  <cols>
    <col min="1" max="1" width="4.7109375" style="113" bestFit="1" customWidth="1"/>
    <col min="2" max="2" width="2.7109375" style="166" bestFit="1" customWidth="1"/>
    <col min="3" max="3" width="43.7109375" style="131" customWidth="1"/>
    <col min="4" max="4" width="9" style="141" customWidth="1"/>
    <col min="5" max="5" width="11.28515625" style="132" customWidth="1"/>
    <col min="6" max="6" width="10.42578125" style="142" customWidth="1"/>
    <col min="7" max="7" width="14.42578125" style="143" bestFit="1" customWidth="1"/>
    <col min="8" max="8" width="12.42578125" style="113" bestFit="1" customWidth="1"/>
    <col min="9" max="16384" width="9.28515625" style="113"/>
  </cols>
  <sheetData>
    <row r="1" spans="1:7" ht="12.75" customHeight="1">
      <c r="A1" s="230" t="s">
        <v>0</v>
      </c>
      <c r="B1" s="231"/>
      <c r="C1" s="232"/>
      <c r="D1" s="233" t="s">
        <v>19</v>
      </c>
      <c r="E1" s="234"/>
      <c r="F1" s="235"/>
      <c r="G1" s="112" t="s">
        <v>17</v>
      </c>
    </row>
    <row r="2" spans="1:7" ht="12.75" customHeight="1">
      <c r="A2" s="239" t="s">
        <v>275</v>
      </c>
      <c r="B2" s="240"/>
      <c r="C2" s="241"/>
      <c r="D2" s="236"/>
      <c r="E2" s="237"/>
      <c r="F2" s="238"/>
      <c r="G2" s="114" t="s">
        <v>276</v>
      </c>
    </row>
    <row r="3" spans="1:7">
      <c r="A3" s="242"/>
      <c r="B3" s="243"/>
      <c r="C3" s="244"/>
      <c r="D3" s="245" t="s">
        <v>20</v>
      </c>
      <c r="E3" s="246"/>
      <c r="F3" s="247"/>
      <c r="G3" s="115"/>
    </row>
    <row r="4" spans="1:7" s="119" customFormat="1">
      <c r="A4" s="116" t="s">
        <v>78</v>
      </c>
      <c r="B4" s="117"/>
      <c r="C4" s="118" t="s">
        <v>77</v>
      </c>
      <c r="D4" s="208"/>
      <c r="E4" s="120"/>
      <c r="F4" s="121"/>
      <c r="G4" s="122"/>
    </row>
    <row r="5" spans="1:7" ht="12.75" thickBot="1">
      <c r="A5" s="126" t="s">
        <v>1</v>
      </c>
      <c r="B5" s="161"/>
      <c r="C5" s="125" t="s">
        <v>2</v>
      </c>
      <c r="D5" s="126" t="s">
        <v>3</v>
      </c>
      <c r="E5" s="127" t="s">
        <v>4</v>
      </c>
      <c r="F5" s="128" t="s">
        <v>5</v>
      </c>
      <c r="G5" s="128" t="s">
        <v>6</v>
      </c>
    </row>
    <row r="6" spans="1:7" ht="11.1" customHeight="1" thickTop="1">
      <c r="A6" s="129"/>
      <c r="B6" s="130"/>
      <c r="E6" s="142"/>
      <c r="F6" s="133"/>
      <c r="G6" s="134"/>
    </row>
    <row r="7" spans="1:7" s="139" customFormat="1" ht="11.1" customHeight="1">
      <c r="A7" s="135">
        <v>4</v>
      </c>
      <c r="B7" s="136"/>
      <c r="C7" s="137" t="s">
        <v>55</v>
      </c>
      <c r="D7" s="130"/>
      <c r="E7" s="142"/>
      <c r="F7" s="133"/>
      <c r="G7" s="134"/>
    </row>
    <row r="8" spans="1:7" s="139" customFormat="1" ht="11.1" customHeight="1">
      <c r="A8" s="135"/>
      <c r="B8" s="136"/>
      <c r="C8" s="138"/>
      <c r="D8" s="130"/>
      <c r="E8" s="142"/>
      <c r="F8" s="133"/>
      <c r="G8" s="134"/>
    </row>
    <row r="9" spans="1:7" s="139" customFormat="1" ht="11.1" customHeight="1">
      <c r="A9" s="144">
        <v>1</v>
      </c>
      <c r="B9" s="136"/>
      <c r="C9" s="113" t="s">
        <v>162</v>
      </c>
      <c r="D9" s="130"/>
      <c r="E9" s="142"/>
      <c r="F9" s="133"/>
      <c r="G9" s="134"/>
    </row>
    <row r="10" spans="1:7" s="139" customFormat="1" ht="11.1" customHeight="1">
      <c r="A10" s="135"/>
      <c r="B10" s="136"/>
      <c r="C10" s="143" t="s">
        <v>163</v>
      </c>
      <c r="D10" s="130"/>
      <c r="E10" s="142"/>
      <c r="F10" s="133"/>
      <c r="G10" s="134"/>
    </row>
    <row r="11" spans="1:7" s="139" customFormat="1" ht="11.1" customHeight="1">
      <c r="A11" s="135"/>
      <c r="B11" s="136"/>
      <c r="C11" s="143" t="s">
        <v>23</v>
      </c>
      <c r="D11" s="130"/>
      <c r="E11" s="142"/>
      <c r="F11" s="133"/>
      <c r="G11" s="134"/>
    </row>
    <row r="12" spans="1:7" s="139" customFormat="1" ht="11.1" customHeight="1">
      <c r="A12" s="135"/>
      <c r="B12" s="136"/>
      <c r="C12" s="143" t="s">
        <v>164</v>
      </c>
      <c r="D12" s="130"/>
      <c r="E12" s="142"/>
      <c r="F12" s="133"/>
      <c r="G12" s="134"/>
    </row>
    <row r="13" spans="1:7" s="139" customFormat="1" ht="11.1" customHeight="1">
      <c r="A13" s="135"/>
      <c r="B13" s="136"/>
      <c r="C13" s="143" t="s">
        <v>165</v>
      </c>
      <c r="D13" s="130"/>
      <c r="E13" s="142"/>
      <c r="F13" s="133"/>
      <c r="G13" s="134"/>
    </row>
    <row r="14" spans="1:7" s="139" customFormat="1" ht="11.1" customHeight="1">
      <c r="A14" s="135"/>
      <c r="B14" s="136"/>
      <c r="C14" s="143" t="s">
        <v>166</v>
      </c>
      <c r="D14" s="130" t="s">
        <v>56</v>
      </c>
      <c r="E14" s="142">
        <v>110</v>
      </c>
      <c r="F14" s="133"/>
      <c r="G14" s="134">
        <f>E14*F14</f>
        <v>0</v>
      </c>
    </row>
    <row r="15" spans="1:7" s="139" customFormat="1" ht="11.1" customHeight="1">
      <c r="A15" s="135"/>
      <c r="B15" s="136"/>
      <c r="C15" s="143"/>
      <c r="D15" s="130"/>
      <c r="E15" s="142"/>
      <c r="F15" s="133"/>
      <c r="G15" s="134"/>
    </row>
    <row r="16" spans="1:7" s="139" customFormat="1" ht="11.1" customHeight="1">
      <c r="A16" s="144" t="s">
        <v>12</v>
      </c>
      <c r="B16" s="130"/>
      <c r="C16" s="143" t="s">
        <v>185</v>
      </c>
      <c r="D16" s="207"/>
      <c r="E16" s="207"/>
      <c r="F16" s="133"/>
      <c r="G16" s="134"/>
    </row>
    <row r="17" spans="1:7" s="139" customFormat="1" ht="11.1" customHeight="1">
      <c r="A17" s="144"/>
      <c r="B17" s="130"/>
      <c r="C17" s="143" t="s">
        <v>186</v>
      </c>
      <c r="D17" s="207"/>
      <c r="E17" s="207"/>
      <c r="F17" s="133"/>
      <c r="G17" s="134"/>
    </row>
    <row r="18" spans="1:7" s="139" customFormat="1" ht="11.1" customHeight="1">
      <c r="A18" s="144"/>
      <c r="B18" s="130"/>
      <c r="C18" s="143" t="s">
        <v>175</v>
      </c>
      <c r="D18" s="207"/>
      <c r="E18" s="207"/>
      <c r="F18" s="133"/>
      <c r="G18" s="134"/>
    </row>
    <row r="19" spans="1:7" s="139" customFormat="1" ht="11.1" customHeight="1">
      <c r="A19" s="144"/>
      <c r="B19" s="130"/>
      <c r="C19" s="143" t="s">
        <v>176</v>
      </c>
      <c r="D19" s="207"/>
      <c r="E19" s="207"/>
      <c r="F19" s="133"/>
      <c r="G19" s="134"/>
    </row>
    <row r="20" spans="1:7" s="139" customFormat="1" ht="11.1" customHeight="1">
      <c r="A20" s="144"/>
      <c r="B20" s="130"/>
      <c r="C20" s="143" t="s">
        <v>177</v>
      </c>
      <c r="D20" s="207"/>
      <c r="E20" s="207"/>
      <c r="F20" s="133"/>
      <c r="G20" s="134"/>
    </row>
    <row r="21" spans="1:7" s="139" customFormat="1" ht="11.1" customHeight="1">
      <c r="A21" s="144"/>
      <c r="B21" s="130"/>
      <c r="C21" s="143" t="s">
        <v>178</v>
      </c>
      <c r="D21" s="207"/>
      <c r="E21" s="207"/>
      <c r="F21" s="133"/>
      <c r="G21" s="134"/>
    </row>
    <row r="22" spans="1:7" s="139" customFormat="1" ht="11.1" customHeight="1">
      <c r="A22" s="144"/>
      <c r="B22" s="130"/>
      <c r="C22" s="143" t="s">
        <v>23</v>
      </c>
      <c r="D22" s="207"/>
      <c r="E22" s="207"/>
      <c r="F22" s="133"/>
      <c r="G22" s="134"/>
    </row>
    <row r="23" spans="1:7" s="139" customFormat="1" ht="11.1" customHeight="1">
      <c r="A23" s="144"/>
      <c r="B23" s="130"/>
      <c r="C23" s="143" t="s">
        <v>172</v>
      </c>
      <c r="D23" s="207"/>
      <c r="E23" s="207"/>
      <c r="F23" s="133"/>
      <c r="G23" s="134"/>
    </row>
    <row r="24" spans="1:7" s="139" customFormat="1" ht="11.1" customHeight="1">
      <c r="A24" s="144"/>
      <c r="B24" s="130"/>
      <c r="C24" s="143" t="s">
        <v>173</v>
      </c>
      <c r="D24" s="207"/>
      <c r="E24" s="207"/>
      <c r="F24" s="133"/>
      <c r="G24" s="134"/>
    </row>
    <row r="25" spans="1:7" s="139" customFormat="1" ht="11.1" customHeight="1">
      <c r="A25" s="144"/>
      <c r="B25" s="130"/>
      <c r="C25" s="143" t="s">
        <v>174</v>
      </c>
      <c r="D25" s="215" t="s">
        <v>158</v>
      </c>
      <c r="E25" s="143">
        <v>15</v>
      </c>
      <c r="F25" s="133"/>
      <c r="G25" s="134">
        <f>E25*F25</f>
        <v>0</v>
      </c>
    </row>
    <row r="26" spans="1:7" s="139" customFormat="1" ht="11.1" customHeight="1">
      <c r="A26" s="135"/>
      <c r="B26" s="136"/>
      <c r="C26" s="143"/>
      <c r="D26" s="130"/>
      <c r="E26" s="142"/>
      <c r="F26" s="133"/>
      <c r="G26" s="134"/>
    </row>
    <row r="27" spans="1:7" s="139" customFormat="1" ht="11.1" customHeight="1">
      <c r="A27" s="144">
        <v>3</v>
      </c>
      <c r="B27" s="136"/>
      <c r="C27" s="113" t="s">
        <v>289</v>
      </c>
      <c r="D27" s="130"/>
      <c r="E27" s="142"/>
      <c r="F27" s="133"/>
      <c r="G27" s="134"/>
    </row>
    <row r="28" spans="1:7" s="139" customFormat="1" ht="11.1" customHeight="1">
      <c r="A28" s="135"/>
      <c r="B28" s="136"/>
      <c r="C28" s="113" t="s">
        <v>278</v>
      </c>
      <c r="D28" s="130"/>
      <c r="E28" s="142"/>
      <c r="F28" s="133"/>
      <c r="G28" s="134"/>
    </row>
    <row r="29" spans="1:7" s="139" customFormat="1" ht="11.1" customHeight="1">
      <c r="A29" s="135"/>
      <c r="B29" s="136"/>
      <c r="C29" s="113" t="s">
        <v>279</v>
      </c>
      <c r="D29" s="130"/>
      <c r="E29" s="142"/>
      <c r="F29" s="133"/>
      <c r="G29" s="134"/>
    </row>
    <row r="30" spans="1:7" s="139" customFormat="1" ht="11.1" customHeight="1">
      <c r="A30" s="135"/>
      <c r="B30" s="136"/>
      <c r="C30" s="113" t="s">
        <v>291</v>
      </c>
      <c r="D30" s="130"/>
      <c r="E30" s="142"/>
      <c r="F30" s="133"/>
      <c r="G30" s="134"/>
    </row>
    <row r="31" spans="1:7" s="139" customFormat="1" ht="11.1" customHeight="1">
      <c r="A31" s="135"/>
      <c r="B31" s="136"/>
      <c r="C31" s="113" t="s">
        <v>290</v>
      </c>
      <c r="D31" s="130"/>
      <c r="E31" s="142"/>
      <c r="F31" s="133"/>
      <c r="G31" s="134"/>
    </row>
    <row r="32" spans="1:7" s="139" customFormat="1" ht="11.1" customHeight="1">
      <c r="A32" s="135"/>
      <c r="B32" s="136"/>
      <c r="C32" s="113" t="s">
        <v>280</v>
      </c>
      <c r="D32" s="130"/>
      <c r="E32" s="142"/>
      <c r="F32" s="133"/>
      <c r="G32" s="134"/>
    </row>
    <row r="33" spans="1:7" s="139" customFormat="1" ht="11.1" customHeight="1">
      <c r="A33" s="135"/>
      <c r="B33" s="136"/>
      <c r="C33" s="113" t="s">
        <v>282</v>
      </c>
      <c r="D33" s="130"/>
      <c r="E33" s="142"/>
      <c r="F33" s="133"/>
      <c r="G33" s="134"/>
    </row>
    <row r="34" spans="1:7" s="139" customFormat="1" ht="11.1" customHeight="1">
      <c r="A34" s="135"/>
      <c r="B34" s="136"/>
      <c r="C34" s="113" t="s">
        <v>281</v>
      </c>
      <c r="D34" s="130"/>
      <c r="E34" s="142"/>
      <c r="F34" s="133"/>
      <c r="G34" s="134"/>
    </row>
    <row r="35" spans="1:7" s="139" customFormat="1" ht="11.1" customHeight="1">
      <c r="A35" s="135"/>
      <c r="B35" s="136"/>
      <c r="C35" s="113" t="s">
        <v>277</v>
      </c>
      <c r="D35" s="130"/>
      <c r="E35" s="142"/>
      <c r="F35" s="133"/>
      <c r="G35" s="134"/>
    </row>
    <row r="36" spans="1:7" s="139" customFormat="1" ht="11.1" customHeight="1">
      <c r="A36" s="135"/>
      <c r="B36" s="136"/>
      <c r="C36" s="113" t="s">
        <v>283</v>
      </c>
      <c r="D36" s="130"/>
      <c r="E36" s="142"/>
      <c r="F36" s="133"/>
      <c r="G36" s="134"/>
    </row>
    <row r="37" spans="1:7" s="139" customFormat="1" ht="11.1" customHeight="1">
      <c r="A37" s="135"/>
      <c r="B37" s="136"/>
      <c r="C37" s="113" t="s">
        <v>284</v>
      </c>
      <c r="D37" s="130"/>
      <c r="E37" s="142"/>
      <c r="F37" s="133"/>
      <c r="G37" s="134"/>
    </row>
    <row r="38" spans="1:7" s="139" customFormat="1" ht="11.1" customHeight="1">
      <c r="A38" s="135"/>
      <c r="B38" s="136"/>
      <c r="C38" s="113" t="s">
        <v>285</v>
      </c>
      <c r="D38" s="130"/>
      <c r="E38" s="142"/>
      <c r="F38" s="133"/>
      <c r="G38" s="134"/>
    </row>
    <row r="39" spans="1:7" s="139" customFormat="1" ht="11.1" customHeight="1">
      <c r="A39" s="135"/>
      <c r="B39" s="136"/>
      <c r="C39" s="113" t="s">
        <v>286</v>
      </c>
      <c r="D39" s="130"/>
      <c r="E39" s="142"/>
      <c r="F39" s="133"/>
      <c r="G39" s="134"/>
    </row>
    <row r="40" spans="1:7" s="139" customFormat="1" ht="11.1" customHeight="1">
      <c r="A40" s="135"/>
      <c r="B40" s="136"/>
      <c r="C40" s="113" t="s">
        <v>287</v>
      </c>
      <c r="D40" s="130"/>
      <c r="E40" s="142"/>
      <c r="F40" s="133"/>
      <c r="G40" s="134"/>
    </row>
    <row r="41" spans="1:7" s="139" customFormat="1" ht="11.1" customHeight="1">
      <c r="A41" s="135"/>
      <c r="B41" s="136"/>
      <c r="C41" s="113" t="s">
        <v>288</v>
      </c>
      <c r="D41" s="130" t="s">
        <v>56</v>
      </c>
      <c r="E41" s="142">
        <v>50</v>
      </c>
      <c r="F41" s="133"/>
      <c r="G41" s="134">
        <f>E41*F41</f>
        <v>0</v>
      </c>
    </row>
    <row r="42" spans="1:7" s="139" customFormat="1" ht="11.1" customHeight="1">
      <c r="A42" s="135"/>
      <c r="B42" s="136"/>
      <c r="C42" s="113"/>
      <c r="D42" s="130"/>
      <c r="E42" s="142"/>
      <c r="F42" s="133"/>
      <c r="G42" s="134"/>
    </row>
    <row r="43" spans="1:7" s="139" customFormat="1" ht="11.1" customHeight="1">
      <c r="A43" s="144" t="s">
        <v>13</v>
      </c>
      <c r="B43" s="136"/>
      <c r="C43" s="113" t="s">
        <v>292</v>
      </c>
      <c r="D43" s="130"/>
      <c r="E43" s="142"/>
      <c r="F43" s="133"/>
      <c r="G43" s="134"/>
    </row>
    <row r="44" spans="1:7" s="139" customFormat="1" ht="11.1" customHeight="1">
      <c r="A44" s="135"/>
      <c r="B44" s="136"/>
      <c r="C44" s="113" t="s">
        <v>293</v>
      </c>
      <c r="D44" s="130" t="s">
        <v>56</v>
      </c>
      <c r="E44" s="142">
        <v>50</v>
      </c>
      <c r="F44" s="133"/>
      <c r="G44" s="134">
        <f>E44*F44</f>
        <v>0</v>
      </c>
    </row>
    <row r="45" spans="1:7" s="139" customFormat="1" ht="11.1" customHeight="1">
      <c r="A45" s="135"/>
      <c r="B45" s="136"/>
      <c r="C45" s="113"/>
      <c r="D45" s="130"/>
      <c r="E45" s="142"/>
      <c r="F45" s="133"/>
      <c r="G45" s="134"/>
    </row>
    <row r="46" spans="1:7" s="139" customFormat="1" ht="11.1" customHeight="1">
      <c r="A46" s="144" t="s">
        <v>14</v>
      </c>
      <c r="B46" s="136"/>
      <c r="C46" s="113" t="s">
        <v>294</v>
      </c>
      <c r="D46" s="130"/>
      <c r="E46" s="142"/>
      <c r="F46" s="133"/>
      <c r="G46" s="134"/>
    </row>
    <row r="47" spans="1:7" s="139" customFormat="1" ht="11.1" customHeight="1">
      <c r="A47" s="135"/>
      <c r="B47" s="136"/>
      <c r="C47" s="113" t="s">
        <v>295</v>
      </c>
      <c r="D47" s="130"/>
      <c r="E47" s="142"/>
      <c r="F47" s="133"/>
      <c r="G47" s="134"/>
    </row>
    <row r="48" spans="1:7" s="139" customFormat="1" ht="11.1" customHeight="1">
      <c r="A48" s="135"/>
      <c r="B48" s="136"/>
      <c r="C48" s="113" t="s">
        <v>298</v>
      </c>
      <c r="D48" s="130"/>
      <c r="E48" s="142"/>
      <c r="F48" s="133"/>
      <c r="G48" s="134"/>
    </row>
    <row r="49" spans="1:8" s="139" customFormat="1" ht="11.1" customHeight="1">
      <c r="A49" s="135"/>
      <c r="B49" s="136"/>
      <c r="C49" s="113" t="s">
        <v>296</v>
      </c>
      <c r="D49" s="130" t="s">
        <v>297</v>
      </c>
      <c r="E49" s="142">
        <v>5.5</v>
      </c>
      <c r="F49" s="133"/>
      <c r="G49" s="134">
        <f>E49*F49</f>
        <v>0</v>
      </c>
    </row>
    <row r="50" spans="1:8" s="139" customFormat="1" ht="11.1" customHeight="1">
      <c r="A50" s="135"/>
      <c r="B50" s="136"/>
      <c r="C50" s="113"/>
      <c r="D50" s="130"/>
      <c r="E50" s="142"/>
      <c r="F50" s="133"/>
      <c r="G50" s="134"/>
    </row>
    <row r="51" spans="1:8" s="139" customFormat="1" ht="11.1" customHeight="1">
      <c r="A51" s="162">
        <f>+A7</f>
        <v>4</v>
      </c>
      <c r="B51" s="155"/>
      <c r="C51" s="156" t="str">
        <f>+C7</f>
        <v>RADOVI GORNJEG USTROJA</v>
      </c>
      <c r="D51" s="155"/>
      <c r="E51" s="163" t="s">
        <v>8</v>
      </c>
      <c r="F51" s="164"/>
      <c r="G51" s="159">
        <f>SUM(G7:G49)</f>
        <v>0</v>
      </c>
      <c r="H51" s="145"/>
    </row>
    <row r="52" spans="1:8" ht="11.1" customHeight="1">
      <c r="A52" s="165"/>
      <c r="B52" s="130"/>
      <c r="E52" s="142"/>
      <c r="F52" s="133"/>
      <c r="G52" s="134"/>
      <c r="H52" s="145"/>
    </row>
    <row r="53" spans="1:8" ht="11.1" customHeight="1">
      <c r="B53" s="130"/>
      <c r="H53" s="145"/>
    </row>
    <row r="54" spans="1:8" ht="11.1" customHeight="1">
      <c r="B54" s="130"/>
      <c r="H54" s="145"/>
    </row>
    <row r="55" spans="1:8" ht="11.1" customHeight="1">
      <c r="B55" s="130"/>
      <c r="H55" s="145"/>
    </row>
    <row r="56" spans="1:8" ht="11.1" customHeight="1">
      <c r="B56" s="130"/>
      <c r="H56" s="145"/>
    </row>
    <row r="57" spans="1:8" ht="11.1" customHeight="1">
      <c r="B57" s="130"/>
      <c r="H57" s="145"/>
    </row>
    <row r="58" spans="1:8" ht="11.1" customHeight="1">
      <c r="B58" s="130"/>
      <c r="H58" s="145"/>
    </row>
    <row r="59" spans="1:8" ht="11.1" customHeight="1">
      <c r="B59" s="130"/>
      <c r="H59" s="145"/>
    </row>
    <row r="60" spans="1:8" ht="11.1" customHeight="1">
      <c r="B60" s="130"/>
      <c r="H60" s="145"/>
    </row>
    <row r="61" spans="1:8" ht="11.1" customHeight="1">
      <c r="B61" s="130"/>
      <c r="H61" s="145"/>
    </row>
    <row r="62" spans="1:8" ht="11.1" customHeight="1">
      <c r="B62" s="130"/>
      <c r="H62" s="145"/>
    </row>
    <row r="63" spans="1:8" ht="11.1" customHeight="1">
      <c r="B63" s="130"/>
      <c r="H63" s="145"/>
    </row>
    <row r="64" spans="1:8" ht="11.1" customHeight="1">
      <c r="B64" s="130"/>
      <c r="H64" s="145"/>
    </row>
    <row r="65" spans="2:8" ht="11.1" customHeight="1">
      <c r="B65" s="130"/>
      <c r="H65" s="145"/>
    </row>
    <row r="66" spans="2:8" ht="11.1" customHeight="1">
      <c r="B66" s="130"/>
      <c r="H66" s="145"/>
    </row>
    <row r="67" spans="2:8" ht="11.1" customHeight="1">
      <c r="B67" s="130"/>
      <c r="H67" s="145"/>
    </row>
    <row r="68" spans="2:8" ht="11.1" customHeight="1">
      <c r="B68" s="130"/>
      <c r="H68" s="145"/>
    </row>
    <row r="69" spans="2:8" ht="11.1" customHeight="1">
      <c r="B69" s="130"/>
      <c r="H69" s="145"/>
    </row>
    <row r="70" spans="2:8" ht="11.1" customHeight="1">
      <c r="B70" s="130"/>
      <c r="H70" s="145"/>
    </row>
    <row r="71" spans="2:8" ht="11.1" customHeight="1">
      <c r="B71" s="130"/>
      <c r="H71" s="145"/>
    </row>
    <row r="72" spans="2:8" ht="11.1" customHeight="1">
      <c r="B72" s="130"/>
      <c r="H72" s="145"/>
    </row>
    <row r="73" spans="2:8" ht="11.1" customHeight="1">
      <c r="B73" s="130"/>
      <c r="H73" s="145"/>
    </row>
    <row r="74" spans="2:8" ht="11.1" customHeight="1">
      <c r="B74" s="130"/>
      <c r="H74" s="145"/>
    </row>
    <row r="75" spans="2:8" ht="11.1" customHeight="1">
      <c r="B75" s="130"/>
      <c r="H75" s="145"/>
    </row>
    <row r="76" spans="2:8" ht="11.1" customHeight="1">
      <c r="B76" s="130"/>
      <c r="H76" s="145"/>
    </row>
    <row r="77" spans="2:8" ht="11.1" customHeight="1">
      <c r="B77" s="130"/>
      <c r="H77" s="145"/>
    </row>
    <row r="78" spans="2:8" ht="11.1" customHeight="1">
      <c r="B78" s="130"/>
      <c r="H78" s="145"/>
    </row>
    <row r="79" spans="2:8" ht="11.1" customHeight="1">
      <c r="B79" s="130"/>
      <c r="H79" s="145"/>
    </row>
    <row r="80" spans="2:8" ht="11.1" customHeight="1">
      <c r="B80" s="130"/>
      <c r="H80" s="145"/>
    </row>
    <row r="81" spans="2:8" ht="11.1" customHeight="1">
      <c r="B81" s="130"/>
      <c r="H81" s="145"/>
    </row>
    <row r="82" spans="2:8" ht="11.1" customHeight="1">
      <c r="B82" s="130"/>
      <c r="H82" s="145"/>
    </row>
    <row r="83" spans="2:8" ht="11.1" customHeight="1">
      <c r="B83" s="130"/>
      <c r="H83" s="145"/>
    </row>
    <row r="84" spans="2:8" ht="11.1" customHeight="1">
      <c r="B84" s="130"/>
      <c r="H84" s="145"/>
    </row>
    <row r="85" spans="2:8" ht="11.1" customHeight="1">
      <c r="B85" s="130"/>
      <c r="H85" s="145"/>
    </row>
    <row r="86" spans="2:8" ht="11.1" customHeight="1">
      <c r="B86" s="130"/>
      <c r="H86" s="145"/>
    </row>
    <row r="87" spans="2:8" ht="11.1" customHeight="1">
      <c r="B87" s="130"/>
      <c r="H87" s="145"/>
    </row>
    <row r="88" spans="2:8" ht="11.1" customHeight="1">
      <c r="B88" s="130"/>
      <c r="H88" s="145"/>
    </row>
    <row r="89" spans="2:8" ht="11.1" customHeight="1">
      <c r="B89" s="130"/>
      <c r="H89" s="145"/>
    </row>
    <row r="90" spans="2:8" ht="11.1" customHeight="1">
      <c r="B90" s="130"/>
      <c r="H90" s="145"/>
    </row>
    <row r="91" spans="2:8" ht="11.1" customHeight="1">
      <c r="B91" s="130"/>
      <c r="H91" s="145"/>
    </row>
    <row r="92" spans="2:8" ht="11.1" customHeight="1">
      <c r="B92" s="130"/>
      <c r="H92" s="145"/>
    </row>
    <row r="93" spans="2:8" ht="11.1" customHeight="1">
      <c r="B93" s="130"/>
      <c r="H93" s="145"/>
    </row>
    <row r="94" spans="2:8" ht="11.1" customHeight="1">
      <c r="B94" s="130"/>
      <c r="H94" s="145"/>
    </row>
    <row r="95" spans="2:8" ht="11.1" customHeight="1">
      <c r="B95" s="130"/>
      <c r="H95" s="145"/>
    </row>
    <row r="96" spans="2:8" ht="11.1" customHeight="1">
      <c r="B96" s="130"/>
      <c r="H96" s="145"/>
    </row>
    <row r="97" spans="2:8" ht="11.1" customHeight="1">
      <c r="B97" s="130"/>
      <c r="H97" s="145"/>
    </row>
    <row r="98" spans="2:8" ht="11.1" customHeight="1">
      <c r="B98" s="130"/>
      <c r="H98" s="145"/>
    </row>
    <row r="99" spans="2:8" ht="11.1" customHeight="1">
      <c r="B99" s="130"/>
      <c r="H99" s="145"/>
    </row>
    <row r="100" spans="2:8" ht="11.1" customHeight="1">
      <c r="B100" s="130"/>
      <c r="H100" s="145"/>
    </row>
    <row r="101" spans="2:8" ht="11.1" customHeight="1">
      <c r="B101" s="130"/>
      <c r="H101" s="145"/>
    </row>
    <row r="102" spans="2:8" ht="11.1" customHeight="1">
      <c r="B102" s="130"/>
      <c r="H102" s="145"/>
    </row>
    <row r="103" spans="2:8" ht="11.1" customHeight="1">
      <c r="B103" s="130"/>
      <c r="H103" s="145"/>
    </row>
    <row r="104" spans="2:8" ht="11.1" customHeight="1">
      <c r="B104" s="130"/>
      <c r="H104" s="145"/>
    </row>
    <row r="105" spans="2:8">
      <c r="B105" s="130"/>
      <c r="H105" s="145"/>
    </row>
    <row r="106" spans="2:8">
      <c r="B106" s="130"/>
      <c r="H106" s="145"/>
    </row>
    <row r="107" spans="2:8">
      <c r="B107" s="130"/>
      <c r="H107" s="145"/>
    </row>
    <row r="108" spans="2:8">
      <c r="B108" s="130"/>
      <c r="H108" s="145"/>
    </row>
    <row r="109" spans="2:8">
      <c r="B109" s="130"/>
      <c r="H109" s="145"/>
    </row>
    <row r="110" spans="2:8">
      <c r="B110" s="130"/>
      <c r="H110" s="145"/>
    </row>
    <row r="111" spans="2:8">
      <c r="B111" s="130"/>
      <c r="H111" s="145"/>
    </row>
    <row r="112" spans="2:8">
      <c r="B112" s="130"/>
      <c r="H112" s="145"/>
    </row>
    <row r="113" spans="2:8">
      <c r="B113" s="130"/>
      <c r="H113" s="145"/>
    </row>
    <row r="114" spans="2:8">
      <c r="B114" s="130"/>
      <c r="H114" s="145"/>
    </row>
    <row r="115" spans="2:8">
      <c r="B115" s="130"/>
      <c r="H115" s="145"/>
    </row>
    <row r="116" spans="2:8">
      <c r="B116" s="130"/>
      <c r="H116" s="145"/>
    </row>
    <row r="117" spans="2:8">
      <c r="B117" s="130"/>
      <c r="H117" s="145"/>
    </row>
    <row r="118" spans="2:8">
      <c r="B118" s="130"/>
      <c r="H118" s="145"/>
    </row>
    <row r="119" spans="2:8">
      <c r="B119" s="130"/>
      <c r="H119" s="145"/>
    </row>
    <row r="120" spans="2:8">
      <c r="B120" s="130"/>
      <c r="H120" s="145"/>
    </row>
    <row r="121" spans="2:8">
      <c r="B121" s="130"/>
      <c r="H121" s="145"/>
    </row>
    <row r="122" spans="2:8">
      <c r="B122" s="130"/>
      <c r="H122" s="145"/>
    </row>
    <row r="123" spans="2:8">
      <c r="B123" s="130"/>
      <c r="H123" s="145"/>
    </row>
    <row r="124" spans="2:8">
      <c r="B124" s="130"/>
      <c r="H124" s="145"/>
    </row>
    <row r="125" spans="2:8">
      <c r="B125" s="130"/>
      <c r="H125" s="145"/>
    </row>
    <row r="126" spans="2:8">
      <c r="B126" s="130"/>
      <c r="H126" s="145"/>
    </row>
    <row r="127" spans="2:8">
      <c r="B127" s="130"/>
      <c r="H127" s="145"/>
    </row>
    <row r="128" spans="2:8">
      <c r="B128" s="130"/>
      <c r="H128" s="145"/>
    </row>
    <row r="129" spans="2:8">
      <c r="B129" s="130"/>
      <c r="H129" s="145"/>
    </row>
    <row r="130" spans="2:8">
      <c r="B130" s="130"/>
      <c r="H130" s="145"/>
    </row>
    <row r="131" spans="2:8">
      <c r="B131" s="130"/>
      <c r="H131" s="145"/>
    </row>
    <row r="132" spans="2:8">
      <c r="B132" s="130"/>
      <c r="H132" s="145"/>
    </row>
    <row r="133" spans="2:8">
      <c r="B133" s="130"/>
      <c r="H133" s="145"/>
    </row>
    <row r="134" spans="2:8">
      <c r="B134" s="130"/>
      <c r="H134" s="145"/>
    </row>
    <row r="135" spans="2:8">
      <c r="B135" s="130"/>
      <c r="H135" s="145"/>
    </row>
    <row r="136" spans="2:8">
      <c r="B136" s="130"/>
      <c r="H136" s="145"/>
    </row>
    <row r="137" spans="2:8">
      <c r="B137" s="130"/>
      <c r="H137" s="145"/>
    </row>
    <row r="138" spans="2:8">
      <c r="B138" s="130"/>
      <c r="H138" s="145"/>
    </row>
    <row r="139" spans="2:8">
      <c r="B139" s="130"/>
      <c r="H139" s="145"/>
    </row>
    <row r="140" spans="2:8">
      <c r="B140" s="130"/>
      <c r="H140" s="145"/>
    </row>
    <row r="141" spans="2:8">
      <c r="B141" s="130"/>
      <c r="H141" s="145"/>
    </row>
    <row r="142" spans="2:8">
      <c r="B142" s="130"/>
      <c r="H142" s="145"/>
    </row>
    <row r="143" spans="2:8">
      <c r="B143" s="130"/>
      <c r="H143" s="145"/>
    </row>
    <row r="144" spans="2:8">
      <c r="B144" s="130"/>
      <c r="H144" s="145"/>
    </row>
    <row r="145" spans="2:8">
      <c r="B145" s="130"/>
      <c r="H145" s="145"/>
    </row>
    <row r="146" spans="2:8">
      <c r="B146" s="130"/>
      <c r="H146" s="145"/>
    </row>
    <row r="147" spans="2:8">
      <c r="B147" s="130"/>
      <c r="H147" s="145"/>
    </row>
    <row r="148" spans="2:8">
      <c r="B148" s="130"/>
      <c r="H148" s="145"/>
    </row>
    <row r="149" spans="2:8">
      <c r="B149" s="130"/>
      <c r="H149" s="145"/>
    </row>
    <row r="150" spans="2:8">
      <c r="B150" s="130"/>
      <c r="H150" s="145"/>
    </row>
    <row r="151" spans="2:8">
      <c r="B151" s="130"/>
      <c r="H151" s="145"/>
    </row>
    <row r="152" spans="2:8">
      <c r="B152" s="130"/>
      <c r="H152" s="145"/>
    </row>
    <row r="153" spans="2:8">
      <c r="B153" s="130"/>
      <c r="H153" s="145"/>
    </row>
    <row r="154" spans="2:8">
      <c r="B154" s="130"/>
      <c r="H154" s="145"/>
    </row>
    <row r="155" spans="2:8">
      <c r="B155" s="130"/>
      <c r="H155" s="145"/>
    </row>
    <row r="156" spans="2:8">
      <c r="B156" s="130"/>
      <c r="H156" s="145"/>
    </row>
    <row r="157" spans="2:8">
      <c r="B157" s="130"/>
      <c r="H157" s="145"/>
    </row>
    <row r="158" spans="2:8">
      <c r="B158" s="130"/>
      <c r="H158" s="145"/>
    </row>
    <row r="159" spans="2:8">
      <c r="B159" s="130"/>
      <c r="H159" s="145"/>
    </row>
    <row r="160" spans="2:8">
      <c r="B160" s="130"/>
      <c r="H160" s="145"/>
    </row>
    <row r="161" spans="2:8">
      <c r="B161" s="130"/>
      <c r="H161" s="145"/>
    </row>
    <row r="162" spans="2:8">
      <c r="B162" s="130"/>
      <c r="H162" s="145"/>
    </row>
    <row r="163" spans="2:8">
      <c r="B163" s="130"/>
      <c r="H163" s="145"/>
    </row>
    <row r="164" spans="2:8">
      <c r="B164" s="130"/>
      <c r="H164" s="145"/>
    </row>
    <row r="165" spans="2:8">
      <c r="B165" s="130"/>
      <c r="H165" s="145"/>
    </row>
    <row r="166" spans="2:8">
      <c r="B166" s="130"/>
      <c r="H166" s="145"/>
    </row>
    <row r="167" spans="2:8">
      <c r="B167" s="130"/>
      <c r="H167" s="145"/>
    </row>
    <row r="168" spans="2:8">
      <c r="B168" s="130"/>
      <c r="H168" s="145"/>
    </row>
    <row r="169" spans="2:8">
      <c r="B169" s="130"/>
      <c r="H169" s="145"/>
    </row>
    <row r="170" spans="2:8">
      <c r="B170" s="130"/>
      <c r="H170" s="145"/>
    </row>
    <row r="171" spans="2:8">
      <c r="B171" s="130"/>
      <c r="H171" s="145"/>
    </row>
    <row r="172" spans="2:8">
      <c r="B172" s="130"/>
      <c r="H172" s="145"/>
    </row>
    <row r="173" spans="2:8">
      <c r="B173" s="130"/>
      <c r="H173" s="145"/>
    </row>
    <row r="174" spans="2:8">
      <c r="B174" s="130"/>
      <c r="H174" s="145"/>
    </row>
    <row r="175" spans="2:8">
      <c r="B175" s="130"/>
      <c r="H175" s="145"/>
    </row>
    <row r="176" spans="2:8">
      <c r="B176" s="130"/>
      <c r="H176" s="145"/>
    </row>
    <row r="177" spans="2:8">
      <c r="B177" s="130"/>
      <c r="H177" s="145"/>
    </row>
    <row r="178" spans="2:8">
      <c r="B178" s="130"/>
      <c r="H178" s="145"/>
    </row>
    <row r="179" spans="2:8">
      <c r="B179" s="130"/>
      <c r="H179" s="145"/>
    </row>
    <row r="180" spans="2:8">
      <c r="B180" s="130"/>
      <c r="H180" s="145"/>
    </row>
    <row r="181" spans="2:8">
      <c r="B181" s="130"/>
      <c r="H181" s="145"/>
    </row>
    <row r="182" spans="2:8">
      <c r="B182" s="130"/>
      <c r="H182" s="145"/>
    </row>
    <row r="183" spans="2:8">
      <c r="B183" s="130"/>
      <c r="H183" s="145"/>
    </row>
    <row r="184" spans="2:8">
      <c r="B184" s="130"/>
      <c r="H184" s="145"/>
    </row>
    <row r="185" spans="2:8">
      <c r="B185" s="130"/>
      <c r="H185" s="145"/>
    </row>
    <row r="186" spans="2:8">
      <c r="B186" s="130"/>
      <c r="H186" s="145"/>
    </row>
    <row r="187" spans="2:8">
      <c r="B187" s="130"/>
      <c r="H187" s="145"/>
    </row>
    <row r="188" spans="2:8">
      <c r="B188" s="130"/>
      <c r="H188" s="145"/>
    </row>
    <row r="189" spans="2:8">
      <c r="B189" s="130"/>
      <c r="H189" s="145"/>
    </row>
    <row r="190" spans="2:8">
      <c r="B190" s="130"/>
      <c r="H190" s="145"/>
    </row>
    <row r="191" spans="2:8">
      <c r="B191" s="130"/>
      <c r="H191" s="145"/>
    </row>
    <row r="192" spans="2:8">
      <c r="B192" s="130"/>
      <c r="H192" s="145"/>
    </row>
    <row r="193" spans="2:8">
      <c r="B193" s="130"/>
      <c r="H193" s="145"/>
    </row>
    <row r="194" spans="2:8">
      <c r="B194" s="130"/>
      <c r="H194" s="145"/>
    </row>
    <row r="195" spans="2:8">
      <c r="B195" s="130"/>
      <c r="H195" s="145"/>
    </row>
    <row r="196" spans="2:8">
      <c r="B196" s="130"/>
      <c r="H196" s="145"/>
    </row>
    <row r="197" spans="2:8">
      <c r="B197" s="130"/>
      <c r="H197" s="145"/>
    </row>
    <row r="198" spans="2:8">
      <c r="B198" s="130"/>
      <c r="H198" s="145"/>
    </row>
    <row r="199" spans="2:8">
      <c r="B199" s="130"/>
      <c r="H199" s="145"/>
    </row>
    <row r="200" spans="2:8">
      <c r="B200" s="130"/>
      <c r="H200" s="145"/>
    </row>
    <row r="201" spans="2:8">
      <c r="B201" s="130"/>
      <c r="H201" s="145"/>
    </row>
    <row r="202" spans="2:8">
      <c r="B202" s="130"/>
      <c r="H202" s="145"/>
    </row>
    <row r="203" spans="2:8">
      <c r="B203" s="130"/>
      <c r="H203" s="145"/>
    </row>
    <row r="204" spans="2:8">
      <c r="B204" s="130"/>
      <c r="H204" s="145"/>
    </row>
    <row r="205" spans="2:8">
      <c r="B205" s="130"/>
      <c r="H205" s="145"/>
    </row>
    <row r="206" spans="2:8">
      <c r="B206" s="130"/>
      <c r="H206" s="145"/>
    </row>
    <row r="207" spans="2:8">
      <c r="B207" s="130"/>
      <c r="H207" s="145"/>
    </row>
    <row r="208" spans="2:8">
      <c r="B208" s="130"/>
      <c r="H208" s="145"/>
    </row>
    <row r="209" spans="2:8">
      <c r="B209" s="130"/>
      <c r="H209" s="145"/>
    </row>
    <row r="210" spans="2:8">
      <c r="B210" s="130"/>
      <c r="H210" s="145"/>
    </row>
    <row r="211" spans="2:8">
      <c r="B211" s="130"/>
      <c r="H211" s="145"/>
    </row>
    <row r="212" spans="2:8">
      <c r="B212" s="130"/>
      <c r="H212" s="145"/>
    </row>
    <row r="213" spans="2:8">
      <c r="B213" s="130"/>
      <c r="H213" s="145"/>
    </row>
    <row r="214" spans="2:8">
      <c r="B214" s="130"/>
      <c r="H214" s="145"/>
    </row>
    <row r="215" spans="2:8">
      <c r="B215" s="130"/>
      <c r="H215" s="145"/>
    </row>
    <row r="216" spans="2:8">
      <c r="B216" s="130"/>
      <c r="H216" s="145"/>
    </row>
    <row r="217" spans="2:8">
      <c r="B217" s="130"/>
      <c r="H217" s="145"/>
    </row>
    <row r="218" spans="2:8">
      <c r="B218" s="130"/>
      <c r="H218" s="145"/>
    </row>
    <row r="219" spans="2:8">
      <c r="B219" s="130"/>
      <c r="H219" s="145"/>
    </row>
    <row r="220" spans="2:8">
      <c r="B220" s="130"/>
      <c r="H220" s="145"/>
    </row>
    <row r="221" spans="2:8">
      <c r="B221" s="130"/>
      <c r="H221" s="145"/>
    </row>
    <row r="222" spans="2:8">
      <c r="B222" s="130"/>
      <c r="H222" s="145"/>
    </row>
    <row r="223" spans="2:8">
      <c r="B223" s="130"/>
      <c r="H223" s="145"/>
    </row>
    <row r="224" spans="2:8">
      <c r="B224" s="130"/>
      <c r="H224" s="145"/>
    </row>
    <row r="225" spans="2:8">
      <c r="B225" s="130"/>
      <c r="H225" s="145"/>
    </row>
    <row r="226" spans="2:8">
      <c r="B226" s="130"/>
      <c r="H226" s="145"/>
    </row>
    <row r="227" spans="2:8">
      <c r="B227" s="130"/>
      <c r="H227" s="145"/>
    </row>
    <row r="228" spans="2:8">
      <c r="B228" s="130"/>
      <c r="H228" s="145"/>
    </row>
    <row r="229" spans="2:8">
      <c r="B229" s="130"/>
      <c r="H229" s="145"/>
    </row>
    <row r="230" spans="2:8">
      <c r="B230" s="130"/>
      <c r="H230" s="145"/>
    </row>
    <row r="231" spans="2:8">
      <c r="B231" s="130"/>
      <c r="H231" s="145"/>
    </row>
    <row r="232" spans="2:8">
      <c r="B232" s="130"/>
      <c r="H232" s="145"/>
    </row>
    <row r="233" spans="2:8">
      <c r="B233" s="130"/>
      <c r="H233" s="145"/>
    </row>
    <row r="234" spans="2:8">
      <c r="B234" s="130"/>
      <c r="H234" s="145"/>
    </row>
    <row r="235" spans="2:8">
      <c r="B235" s="130"/>
      <c r="H235" s="145"/>
    </row>
    <row r="236" spans="2:8">
      <c r="B236" s="130"/>
      <c r="H236" s="145"/>
    </row>
    <row r="237" spans="2:8">
      <c r="B237" s="130"/>
      <c r="H237" s="145"/>
    </row>
    <row r="238" spans="2:8">
      <c r="B238" s="130"/>
      <c r="H238" s="145"/>
    </row>
    <row r="239" spans="2:8">
      <c r="B239" s="130"/>
      <c r="H239" s="145"/>
    </row>
    <row r="240" spans="2:8">
      <c r="B240" s="130"/>
      <c r="H240" s="145"/>
    </row>
    <row r="241" spans="2:8">
      <c r="B241" s="130"/>
      <c r="H241" s="145"/>
    </row>
    <row r="242" spans="2:8">
      <c r="B242" s="130"/>
      <c r="H242" s="145"/>
    </row>
    <row r="243" spans="2:8">
      <c r="B243" s="130"/>
      <c r="H243" s="145"/>
    </row>
    <row r="244" spans="2:8">
      <c r="B244" s="130"/>
      <c r="H244" s="145"/>
    </row>
    <row r="245" spans="2:8">
      <c r="B245" s="130"/>
      <c r="H245" s="145"/>
    </row>
    <row r="246" spans="2:8">
      <c r="B246" s="130"/>
      <c r="H246" s="145"/>
    </row>
    <row r="247" spans="2:8">
      <c r="B247" s="130"/>
      <c r="H247" s="145"/>
    </row>
    <row r="248" spans="2:8">
      <c r="B248" s="130"/>
      <c r="H248" s="145"/>
    </row>
    <row r="249" spans="2:8">
      <c r="B249" s="130"/>
      <c r="H249" s="145"/>
    </row>
    <row r="250" spans="2:8">
      <c r="B250" s="130"/>
      <c r="H250" s="145"/>
    </row>
    <row r="251" spans="2:8">
      <c r="B251" s="130"/>
      <c r="H251" s="145"/>
    </row>
    <row r="252" spans="2:8">
      <c r="B252" s="130"/>
      <c r="H252" s="145"/>
    </row>
    <row r="253" spans="2:8">
      <c r="B253" s="130"/>
      <c r="H253" s="145"/>
    </row>
    <row r="254" spans="2:8">
      <c r="B254" s="130"/>
      <c r="H254" s="145"/>
    </row>
    <row r="255" spans="2:8">
      <c r="B255" s="130"/>
      <c r="H255" s="145"/>
    </row>
    <row r="256" spans="2:8">
      <c r="B256" s="130"/>
      <c r="H256" s="145"/>
    </row>
    <row r="257" spans="2:8">
      <c r="B257" s="130"/>
      <c r="H257" s="145"/>
    </row>
    <row r="258" spans="2:8">
      <c r="B258" s="130"/>
      <c r="H258" s="145"/>
    </row>
    <row r="259" spans="2:8">
      <c r="B259" s="130"/>
      <c r="H259" s="145"/>
    </row>
    <row r="260" spans="2:8">
      <c r="B260" s="130"/>
      <c r="H260" s="145"/>
    </row>
    <row r="261" spans="2:8">
      <c r="B261" s="130"/>
      <c r="H261" s="145"/>
    </row>
    <row r="262" spans="2:8">
      <c r="B262" s="130"/>
      <c r="H262" s="145"/>
    </row>
    <row r="263" spans="2:8">
      <c r="B263" s="130"/>
      <c r="H263" s="145"/>
    </row>
    <row r="264" spans="2:8">
      <c r="B264" s="130"/>
      <c r="H264" s="145"/>
    </row>
    <row r="265" spans="2:8">
      <c r="B265" s="130"/>
      <c r="H265" s="145"/>
    </row>
    <row r="266" spans="2:8">
      <c r="B266" s="130"/>
      <c r="H266" s="145"/>
    </row>
    <row r="267" spans="2:8">
      <c r="B267" s="130"/>
      <c r="H267" s="145"/>
    </row>
    <row r="268" spans="2:8">
      <c r="B268" s="130"/>
      <c r="H268" s="145"/>
    </row>
    <row r="269" spans="2:8">
      <c r="B269" s="130"/>
      <c r="H269" s="145"/>
    </row>
    <row r="270" spans="2:8">
      <c r="B270" s="130"/>
      <c r="H270" s="145"/>
    </row>
    <row r="271" spans="2:8">
      <c r="B271" s="130"/>
      <c r="H271" s="145"/>
    </row>
    <row r="272" spans="2:8">
      <c r="B272" s="130"/>
      <c r="H272" s="145"/>
    </row>
    <row r="273" spans="2:8">
      <c r="B273" s="130"/>
      <c r="H273" s="145"/>
    </row>
    <row r="274" spans="2:8">
      <c r="B274" s="130"/>
      <c r="H274" s="145"/>
    </row>
    <row r="275" spans="2:8">
      <c r="B275" s="130"/>
      <c r="H275" s="145"/>
    </row>
    <row r="276" spans="2:8">
      <c r="B276" s="130"/>
      <c r="H276" s="145"/>
    </row>
    <row r="277" spans="2:8">
      <c r="B277" s="130"/>
      <c r="H277" s="145"/>
    </row>
    <row r="278" spans="2:8">
      <c r="B278" s="130"/>
      <c r="H278" s="145"/>
    </row>
    <row r="279" spans="2:8">
      <c r="B279" s="130"/>
      <c r="H279" s="145"/>
    </row>
    <row r="280" spans="2:8">
      <c r="B280" s="130"/>
      <c r="H280" s="145"/>
    </row>
    <row r="281" spans="2:8">
      <c r="B281" s="130"/>
      <c r="H281" s="145"/>
    </row>
    <row r="282" spans="2:8">
      <c r="B282" s="130"/>
      <c r="H282" s="145"/>
    </row>
    <row r="283" spans="2:8">
      <c r="B283" s="130"/>
      <c r="H283" s="145"/>
    </row>
    <row r="284" spans="2:8">
      <c r="B284" s="130"/>
      <c r="H284" s="145"/>
    </row>
    <row r="285" spans="2:8">
      <c r="B285" s="130"/>
      <c r="H285" s="145"/>
    </row>
    <row r="286" spans="2:8">
      <c r="B286" s="130"/>
      <c r="H286" s="145"/>
    </row>
    <row r="287" spans="2:8">
      <c r="B287" s="130"/>
      <c r="H287" s="145"/>
    </row>
    <row r="288" spans="2:8">
      <c r="B288" s="130"/>
      <c r="H288" s="145"/>
    </row>
    <row r="289" spans="2:8">
      <c r="B289" s="130"/>
      <c r="H289" s="145"/>
    </row>
    <row r="290" spans="2:8">
      <c r="B290" s="130"/>
      <c r="H290" s="145"/>
    </row>
    <row r="291" spans="2:8">
      <c r="B291" s="130"/>
      <c r="H291" s="145"/>
    </row>
    <row r="292" spans="2:8">
      <c r="B292" s="130"/>
      <c r="H292" s="145"/>
    </row>
    <row r="293" spans="2:8">
      <c r="B293" s="130"/>
      <c r="H293" s="145"/>
    </row>
    <row r="294" spans="2:8">
      <c r="B294" s="130"/>
      <c r="H294" s="145"/>
    </row>
    <row r="295" spans="2:8">
      <c r="B295" s="130"/>
      <c r="H295" s="145"/>
    </row>
    <row r="296" spans="2:8">
      <c r="B296" s="130"/>
      <c r="H296" s="145"/>
    </row>
    <row r="297" spans="2:8">
      <c r="B297" s="130"/>
      <c r="H297" s="145"/>
    </row>
    <row r="298" spans="2:8">
      <c r="B298" s="130"/>
      <c r="H298" s="145"/>
    </row>
    <row r="299" spans="2:8">
      <c r="B299" s="130"/>
      <c r="H299" s="145"/>
    </row>
    <row r="300" spans="2:8">
      <c r="B300" s="130"/>
      <c r="H300" s="145"/>
    </row>
    <row r="301" spans="2:8">
      <c r="B301" s="130"/>
      <c r="H301" s="145"/>
    </row>
    <row r="302" spans="2:8">
      <c r="B302" s="130"/>
      <c r="H302" s="145"/>
    </row>
    <row r="303" spans="2:8">
      <c r="B303" s="130"/>
      <c r="H303" s="145"/>
    </row>
    <row r="304" spans="2:8">
      <c r="B304" s="130"/>
      <c r="H304" s="145"/>
    </row>
    <row r="305" spans="2:8">
      <c r="B305" s="130"/>
      <c r="H305" s="145"/>
    </row>
    <row r="306" spans="2:8">
      <c r="B306" s="130"/>
      <c r="H306" s="145"/>
    </row>
    <row r="307" spans="2:8">
      <c r="B307" s="130"/>
      <c r="H307" s="145"/>
    </row>
    <row r="308" spans="2:8">
      <c r="B308" s="130"/>
      <c r="H308" s="145"/>
    </row>
    <row r="309" spans="2:8">
      <c r="B309" s="130"/>
      <c r="H309" s="145"/>
    </row>
    <row r="310" spans="2:8">
      <c r="B310" s="130"/>
      <c r="H310" s="145"/>
    </row>
    <row r="311" spans="2:8">
      <c r="B311" s="130"/>
      <c r="H311" s="145"/>
    </row>
    <row r="312" spans="2:8">
      <c r="B312" s="130"/>
      <c r="H312" s="145"/>
    </row>
    <row r="313" spans="2:8">
      <c r="B313" s="130"/>
      <c r="H313" s="145"/>
    </row>
    <row r="314" spans="2:8">
      <c r="B314" s="130"/>
      <c r="H314" s="145"/>
    </row>
    <row r="315" spans="2:8">
      <c r="B315" s="130"/>
      <c r="H315" s="145"/>
    </row>
    <row r="316" spans="2:8">
      <c r="B316" s="130"/>
      <c r="H316" s="145"/>
    </row>
    <row r="317" spans="2:8">
      <c r="B317" s="130"/>
      <c r="H317" s="145"/>
    </row>
    <row r="318" spans="2:8">
      <c r="B318" s="130"/>
      <c r="H318" s="145"/>
    </row>
    <row r="319" spans="2:8">
      <c r="B319" s="130"/>
      <c r="H319" s="145"/>
    </row>
    <row r="320" spans="2:8">
      <c r="B320" s="130"/>
      <c r="H320" s="145"/>
    </row>
    <row r="321" spans="2:8">
      <c r="B321" s="130"/>
      <c r="H321" s="145"/>
    </row>
    <row r="322" spans="2:8">
      <c r="B322" s="130"/>
      <c r="H322" s="145"/>
    </row>
    <row r="323" spans="2:8">
      <c r="B323" s="130"/>
      <c r="H323" s="145"/>
    </row>
    <row r="324" spans="2:8">
      <c r="B324" s="130"/>
      <c r="H324" s="145"/>
    </row>
    <row r="325" spans="2:8">
      <c r="B325" s="130"/>
      <c r="H325" s="145"/>
    </row>
    <row r="326" spans="2:8">
      <c r="B326" s="130"/>
      <c r="H326" s="145"/>
    </row>
    <row r="327" spans="2:8">
      <c r="B327" s="130"/>
      <c r="H327" s="145"/>
    </row>
    <row r="328" spans="2:8">
      <c r="B328" s="130"/>
      <c r="H328" s="145"/>
    </row>
    <row r="329" spans="2:8">
      <c r="B329" s="130"/>
      <c r="H329" s="145"/>
    </row>
    <row r="330" spans="2:8">
      <c r="B330" s="130"/>
      <c r="H330" s="145"/>
    </row>
    <row r="331" spans="2:8">
      <c r="B331" s="130"/>
      <c r="H331" s="145"/>
    </row>
    <row r="332" spans="2:8">
      <c r="B332" s="130"/>
      <c r="H332" s="145"/>
    </row>
    <row r="333" spans="2:8">
      <c r="B333" s="130"/>
      <c r="H333" s="145"/>
    </row>
    <row r="334" spans="2:8">
      <c r="B334" s="130"/>
      <c r="H334" s="145"/>
    </row>
    <row r="335" spans="2:8">
      <c r="B335" s="130"/>
      <c r="H335" s="145"/>
    </row>
    <row r="336" spans="2:8">
      <c r="B336" s="130"/>
      <c r="H336" s="145"/>
    </row>
    <row r="337" spans="2:8">
      <c r="B337" s="130"/>
      <c r="H337" s="145"/>
    </row>
    <row r="338" spans="2:8">
      <c r="B338" s="130"/>
      <c r="H338" s="145"/>
    </row>
    <row r="339" spans="2:8">
      <c r="B339" s="130"/>
      <c r="H339" s="145"/>
    </row>
    <row r="340" spans="2:8">
      <c r="B340" s="130"/>
      <c r="H340" s="145"/>
    </row>
    <row r="341" spans="2:8">
      <c r="B341" s="130"/>
      <c r="H341" s="145"/>
    </row>
    <row r="342" spans="2:8">
      <c r="B342" s="130"/>
      <c r="H342" s="145"/>
    </row>
    <row r="343" spans="2:8">
      <c r="B343" s="130"/>
      <c r="H343" s="145"/>
    </row>
    <row r="344" spans="2:8">
      <c r="B344" s="130"/>
      <c r="H344" s="145"/>
    </row>
    <row r="345" spans="2:8">
      <c r="B345" s="130"/>
      <c r="H345" s="145"/>
    </row>
    <row r="346" spans="2:8">
      <c r="B346" s="130"/>
      <c r="H346" s="145"/>
    </row>
    <row r="347" spans="2:8">
      <c r="B347" s="130"/>
      <c r="H347" s="145"/>
    </row>
    <row r="348" spans="2:8">
      <c r="B348" s="130"/>
      <c r="H348" s="145"/>
    </row>
    <row r="349" spans="2:8">
      <c r="B349" s="130"/>
      <c r="H349" s="145"/>
    </row>
    <row r="350" spans="2:8">
      <c r="B350" s="130"/>
      <c r="H350" s="145"/>
    </row>
    <row r="351" spans="2:8">
      <c r="B351" s="130"/>
      <c r="H351" s="145"/>
    </row>
    <row r="352" spans="2:8">
      <c r="B352" s="130"/>
      <c r="H352" s="145"/>
    </row>
    <row r="353" spans="2:8">
      <c r="B353" s="130"/>
      <c r="H353" s="145"/>
    </row>
    <row r="354" spans="2:8">
      <c r="B354" s="130"/>
      <c r="H354" s="145"/>
    </row>
    <row r="355" spans="2:8">
      <c r="B355" s="130"/>
      <c r="H355" s="145"/>
    </row>
    <row r="356" spans="2:8">
      <c r="B356" s="130"/>
      <c r="H356" s="145"/>
    </row>
    <row r="357" spans="2:8">
      <c r="B357" s="130"/>
      <c r="H357" s="145"/>
    </row>
    <row r="358" spans="2:8">
      <c r="B358" s="130"/>
      <c r="H358" s="145"/>
    </row>
    <row r="359" spans="2:8">
      <c r="B359" s="130"/>
      <c r="H359" s="145"/>
    </row>
    <row r="360" spans="2:8">
      <c r="B360" s="130"/>
      <c r="H360" s="145"/>
    </row>
    <row r="361" spans="2:8">
      <c r="B361" s="130"/>
      <c r="H361" s="145"/>
    </row>
    <row r="362" spans="2:8">
      <c r="B362" s="130"/>
      <c r="H362" s="145"/>
    </row>
    <row r="363" spans="2:8">
      <c r="B363" s="130"/>
      <c r="H363" s="145"/>
    </row>
    <row r="364" spans="2:8">
      <c r="B364" s="130"/>
      <c r="H364" s="145"/>
    </row>
    <row r="365" spans="2:8">
      <c r="B365" s="130"/>
      <c r="H365" s="145"/>
    </row>
    <row r="366" spans="2:8">
      <c r="B366" s="130"/>
      <c r="H366" s="145"/>
    </row>
    <row r="367" spans="2:8">
      <c r="B367" s="130"/>
      <c r="H367" s="145"/>
    </row>
    <row r="368" spans="2:8">
      <c r="B368" s="130"/>
      <c r="H368" s="145"/>
    </row>
    <row r="369" spans="2:8">
      <c r="B369" s="130"/>
      <c r="H369" s="145"/>
    </row>
    <row r="370" spans="2:8">
      <c r="B370" s="130"/>
      <c r="H370" s="145"/>
    </row>
    <row r="371" spans="2:8">
      <c r="B371" s="130"/>
      <c r="H371" s="145"/>
    </row>
    <row r="372" spans="2:8">
      <c r="B372" s="130"/>
      <c r="H372" s="145"/>
    </row>
    <row r="373" spans="2:8">
      <c r="B373" s="130"/>
      <c r="H373" s="145"/>
    </row>
    <row r="374" spans="2:8">
      <c r="B374" s="130"/>
      <c r="H374" s="145"/>
    </row>
    <row r="375" spans="2:8">
      <c r="B375" s="130"/>
      <c r="H375" s="145"/>
    </row>
    <row r="376" spans="2:8">
      <c r="B376" s="130"/>
      <c r="H376" s="145"/>
    </row>
    <row r="377" spans="2:8">
      <c r="B377" s="130"/>
      <c r="H377" s="145"/>
    </row>
    <row r="378" spans="2:8">
      <c r="B378" s="130"/>
      <c r="H378" s="145"/>
    </row>
    <row r="379" spans="2:8">
      <c r="B379" s="130"/>
      <c r="H379" s="145"/>
    </row>
    <row r="380" spans="2:8">
      <c r="B380" s="130"/>
      <c r="H380" s="145"/>
    </row>
    <row r="381" spans="2:8">
      <c r="B381" s="130"/>
      <c r="H381" s="145"/>
    </row>
    <row r="382" spans="2:8">
      <c r="B382" s="130"/>
      <c r="H382" s="145"/>
    </row>
    <row r="383" spans="2:8">
      <c r="B383" s="130"/>
      <c r="H383" s="145"/>
    </row>
    <row r="384" spans="2:8">
      <c r="B384" s="130"/>
      <c r="H384" s="145"/>
    </row>
    <row r="385" spans="2:8">
      <c r="B385" s="130"/>
      <c r="H385" s="145"/>
    </row>
    <row r="386" spans="2:8">
      <c r="B386" s="130"/>
      <c r="H386" s="145"/>
    </row>
    <row r="387" spans="2:8">
      <c r="B387" s="130"/>
      <c r="H387" s="145"/>
    </row>
    <row r="388" spans="2:8">
      <c r="B388" s="130"/>
      <c r="H388" s="145"/>
    </row>
    <row r="389" spans="2:8">
      <c r="B389" s="130"/>
      <c r="H389" s="145"/>
    </row>
    <row r="390" spans="2:8">
      <c r="B390" s="130"/>
      <c r="H390" s="145"/>
    </row>
    <row r="391" spans="2:8">
      <c r="B391" s="130"/>
      <c r="H391" s="145"/>
    </row>
    <row r="392" spans="2:8">
      <c r="B392" s="130"/>
      <c r="H392" s="145"/>
    </row>
    <row r="393" spans="2:8">
      <c r="B393" s="130"/>
      <c r="H393" s="145"/>
    </row>
    <row r="394" spans="2:8">
      <c r="B394" s="130"/>
      <c r="H394" s="145"/>
    </row>
    <row r="395" spans="2:8">
      <c r="B395" s="130"/>
      <c r="H395" s="145"/>
    </row>
    <row r="396" spans="2:8">
      <c r="B396" s="130"/>
      <c r="H396" s="145"/>
    </row>
    <row r="397" spans="2:8">
      <c r="B397" s="130"/>
      <c r="H397" s="145"/>
    </row>
    <row r="398" spans="2:8">
      <c r="B398" s="130"/>
      <c r="H398" s="145"/>
    </row>
    <row r="399" spans="2:8">
      <c r="B399" s="130"/>
      <c r="H399" s="145"/>
    </row>
    <row r="400" spans="2:8">
      <c r="B400" s="130"/>
      <c r="H400" s="145"/>
    </row>
    <row r="401" spans="2:8">
      <c r="B401" s="130"/>
      <c r="H401" s="145"/>
    </row>
    <row r="402" spans="2:8">
      <c r="B402" s="130"/>
      <c r="H402" s="145"/>
    </row>
    <row r="403" spans="2:8">
      <c r="B403" s="130"/>
      <c r="H403" s="145"/>
    </row>
    <row r="404" spans="2:8">
      <c r="B404" s="130"/>
      <c r="H404" s="145"/>
    </row>
    <row r="405" spans="2:8">
      <c r="B405" s="130"/>
      <c r="H405" s="145"/>
    </row>
    <row r="406" spans="2:8">
      <c r="B406" s="130"/>
      <c r="H406" s="145"/>
    </row>
    <row r="407" spans="2:8">
      <c r="B407" s="130"/>
      <c r="H407" s="145"/>
    </row>
    <row r="408" spans="2:8">
      <c r="B408" s="130"/>
      <c r="H408" s="145"/>
    </row>
    <row r="409" spans="2:8">
      <c r="B409" s="130"/>
      <c r="H409" s="145"/>
    </row>
    <row r="410" spans="2:8">
      <c r="B410" s="130"/>
      <c r="H410" s="145"/>
    </row>
    <row r="411" spans="2:8">
      <c r="B411" s="130"/>
      <c r="H411" s="145"/>
    </row>
    <row r="412" spans="2:8">
      <c r="B412" s="130"/>
      <c r="H412" s="145"/>
    </row>
    <row r="413" spans="2:8">
      <c r="B413" s="130"/>
      <c r="H413" s="145"/>
    </row>
    <row r="414" spans="2:8">
      <c r="B414" s="130"/>
      <c r="H414" s="145"/>
    </row>
    <row r="415" spans="2:8">
      <c r="B415" s="130"/>
      <c r="H415" s="145"/>
    </row>
    <row r="416" spans="2:8">
      <c r="B416" s="130"/>
      <c r="H416" s="145"/>
    </row>
    <row r="417" spans="2:8">
      <c r="B417" s="130"/>
      <c r="H417" s="145"/>
    </row>
    <row r="418" spans="2:8">
      <c r="B418" s="130"/>
      <c r="H418" s="145"/>
    </row>
    <row r="419" spans="2:8">
      <c r="B419" s="130"/>
      <c r="H419" s="145"/>
    </row>
    <row r="420" spans="2:8">
      <c r="B420" s="130"/>
      <c r="H420" s="145"/>
    </row>
    <row r="421" spans="2:8">
      <c r="B421" s="130"/>
      <c r="H421" s="145"/>
    </row>
    <row r="422" spans="2:8">
      <c r="B422" s="130"/>
      <c r="H422" s="145"/>
    </row>
    <row r="423" spans="2:8">
      <c r="B423" s="130"/>
      <c r="H423" s="145"/>
    </row>
    <row r="424" spans="2:8">
      <c r="B424" s="130"/>
      <c r="H424" s="145"/>
    </row>
    <row r="425" spans="2:8">
      <c r="B425" s="130"/>
      <c r="H425" s="145"/>
    </row>
    <row r="426" spans="2:8">
      <c r="B426" s="130"/>
      <c r="H426" s="145"/>
    </row>
    <row r="427" spans="2:8">
      <c r="B427" s="130"/>
      <c r="H427" s="145"/>
    </row>
    <row r="428" spans="2:8">
      <c r="B428" s="130"/>
      <c r="H428" s="145"/>
    </row>
    <row r="429" spans="2:8">
      <c r="B429" s="130"/>
      <c r="H429" s="145"/>
    </row>
    <row r="430" spans="2:8">
      <c r="B430" s="130"/>
      <c r="H430" s="145"/>
    </row>
    <row r="431" spans="2:8">
      <c r="B431" s="130"/>
      <c r="H431" s="145"/>
    </row>
    <row r="432" spans="2:8">
      <c r="B432" s="130"/>
      <c r="H432" s="145"/>
    </row>
    <row r="433" spans="2:8">
      <c r="B433" s="130"/>
      <c r="H433" s="145"/>
    </row>
    <row r="434" spans="2:8">
      <c r="B434" s="130"/>
      <c r="H434" s="145"/>
    </row>
    <row r="435" spans="2:8">
      <c r="B435" s="130"/>
      <c r="H435" s="145"/>
    </row>
    <row r="436" spans="2:8">
      <c r="B436" s="130"/>
      <c r="H436" s="145"/>
    </row>
    <row r="437" spans="2:8">
      <c r="B437" s="130"/>
      <c r="H437" s="145"/>
    </row>
    <row r="438" spans="2:8">
      <c r="B438" s="130"/>
      <c r="H438" s="145"/>
    </row>
    <row r="439" spans="2:8">
      <c r="B439" s="130"/>
      <c r="H439" s="145"/>
    </row>
    <row r="440" spans="2:8">
      <c r="B440" s="130"/>
      <c r="H440" s="145"/>
    </row>
    <row r="441" spans="2:8">
      <c r="B441" s="130"/>
      <c r="H441" s="145"/>
    </row>
    <row r="442" spans="2:8">
      <c r="B442" s="130"/>
      <c r="H442" s="145"/>
    </row>
    <row r="443" spans="2:8">
      <c r="B443" s="130"/>
      <c r="H443" s="145"/>
    </row>
    <row r="444" spans="2:8">
      <c r="B444" s="130"/>
      <c r="H444" s="145"/>
    </row>
    <row r="445" spans="2:8">
      <c r="B445" s="130"/>
      <c r="H445" s="145"/>
    </row>
    <row r="446" spans="2:8">
      <c r="B446" s="130"/>
      <c r="H446" s="145"/>
    </row>
    <row r="447" spans="2:8">
      <c r="B447" s="130"/>
      <c r="H447" s="145"/>
    </row>
    <row r="448" spans="2:8">
      <c r="B448" s="130"/>
      <c r="H448" s="145"/>
    </row>
    <row r="449" spans="2:8">
      <c r="B449" s="130"/>
      <c r="H449" s="145"/>
    </row>
    <row r="450" spans="2:8">
      <c r="B450" s="130"/>
      <c r="H450" s="145"/>
    </row>
    <row r="451" spans="2:8">
      <c r="B451" s="130"/>
      <c r="H451" s="145"/>
    </row>
    <row r="452" spans="2:8">
      <c r="B452" s="130"/>
      <c r="H452" s="145"/>
    </row>
    <row r="453" spans="2:8">
      <c r="B453" s="130"/>
      <c r="H453" s="145"/>
    </row>
    <row r="454" spans="2:8">
      <c r="B454" s="130"/>
      <c r="H454" s="145"/>
    </row>
    <row r="455" spans="2:8">
      <c r="B455" s="130"/>
      <c r="H455" s="145"/>
    </row>
    <row r="456" spans="2:8">
      <c r="B456" s="130"/>
      <c r="H456" s="145"/>
    </row>
    <row r="457" spans="2:8">
      <c r="B457" s="130"/>
      <c r="H457" s="145"/>
    </row>
    <row r="458" spans="2:8">
      <c r="B458" s="130"/>
      <c r="H458" s="145"/>
    </row>
    <row r="459" spans="2:8">
      <c r="B459" s="130"/>
      <c r="H459" s="145"/>
    </row>
    <row r="460" spans="2:8">
      <c r="B460" s="130"/>
      <c r="H460" s="145"/>
    </row>
    <row r="461" spans="2:8">
      <c r="B461" s="130"/>
      <c r="H461" s="145"/>
    </row>
    <row r="462" spans="2:8">
      <c r="B462" s="130"/>
      <c r="H462" s="145"/>
    </row>
    <row r="463" spans="2:8">
      <c r="B463" s="130"/>
      <c r="H463" s="145"/>
    </row>
    <row r="464" spans="2:8">
      <c r="B464" s="130"/>
      <c r="H464" s="145"/>
    </row>
    <row r="465" spans="2:8">
      <c r="B465" s="130"/>
      <c r="H465" s="145"/>
    </row>
    <row r="466" spans="2:8">
      <c r="B466" s="130"/>
      <c r="H466" s="145"/>
    </row>
    <row r="467" spans="2:8">
      <c r="B467" s="130"/>
      <c r="H467" s="145"/>
    </row>
    <row r="468" spans="2:8">
      <c r="B468" s="130"/>
      <c r="H468" s="145"/>
    </row>
    <row r="469" spans="2:8">
      <c r="B469" s="130"/>
      <c r="H469" s="145"/>
    </row>
    <row r="470" spans="2:8">
      <c r="B470" s="130"/>
      <c r="H470" s="145"/>
    </row>
    <row r="471" spans="2:8">
      <c r="B471" s="130"/>
      <c r="H471" s="145"/>
    </row>
    <row r="472" spans="2:8">
      <c r="B472" s="130"/>
      <c r="H472" s="145"/>
    </row>
    <row r="473" spans="2:8">
      <c r="B473" s="130"/>
      <c r="H473" s="145"/>
    </row>
    <row r="474" spans="2:8">
      <c r="B474" s="130"/>
      <c r="H474" s="145"/>
    </row>
    <row r="475" spans="2:8">
      <c r="B475" s="130"/>
      <c r="H475" s="145"/>
    </row>
    <row r="476" spans="2:8">
      <c r="B476" s="130"/>
      <c r="H476" s="145"/>
    </row>
    <row r="477" spans="2:8">
      <c r="B477" s="130"/>
      <c r="H477" s="145"/>
    </row>
    <row r="478" spans="2:8">
      <c r="B478" s="130"/>
      <c r="H478" s="145"/>
    </row>
    <row r="479" spans="2:8">
      <c r="B479" s="130"/>
      <c r="H479" s="145"/>
    </row>
    <row r="480" spans="2:8">
      <c r="B480" s="130"/>
      <c r="H480" s="145"/>
    </row>
    <row r="481" spans="2:8">
      <c r="B481" s="130"/>
      <c r="H481" s="145"/>
    </row>
    <row r="482" spans="2:8">
      <c r="B482" s="130"/>
      <c r="H482" s="145"/>
    </row>
    <row r="483" spans="2:8">
      <c r="B483" s="130"/>
      <c r="H483" s="145"/>
    </row>
    <row r="484" spans="2:8">
      <c r="B484" s="130"/>
      <c r="H484" s="145"/>
    </row>
    <row r="485" spans="2:8">
      <c r="B485" s="130"/>
      <c r="H485" s="145"/>
    </row>
    <row r="486" spans="2:8">
      <c r="B486" s="130"/>
      <c r="H486" s="145"/>
    </row>
    <row r="487" spans="2:8">
      <c r="B487" s="130"/>
      <c r="H487" s="145"/>
    </row>
    <row r="488" spans="2:8">
      <c r="B488" s="130"/>
      <c r="H488" s="145"/>
    </row>
    <row r="489" spans="2:8">
      <c r="B489" s="130"/>
      <c r="H489" s="145"/>
    </row>
    <row r="490" spans="2:8">
      <c r="B490" s="130"/>
      <c r="H490" s="145"/>
    </row>
    <row r="491" spans="2:8">
      <c r="B491" s="130"/>
      <c r="H491" s="145"/>
    </row>
    <row r="492" spans="2:8">
      <c r="B492" s="130"/>
      <c r="H492" s="145"/>
    </row>
    <row r="493" spans="2:8">
      <c r="B493" s="130"/>
      <c r="H493" s="145"/>
    </row>
    <row r="494" spans="2:8">
      <c r="B494" s="130"/>
      <c r="H494" s="145"/>
    </row>
    <row r="495" spans="2:8">
      <c r="B495" s="130"/>
      <c r="H495" s="145"/>
    </row>
    <row r="496" spans="2:8">
      <c r="B496" s="130"/>
      <c r="H496" s="145"/>
    </row>
    <row r="497" spans="2:8">
      <c r="B497" s="130"/>
      <c r="H497" s="145"/>
    </row>
    <row r="498" spans="2:8">
      <c r="B498" s="130"/>
      <c r="H498" s="145"/>
    </row>
    <row r="499" spans="2:8">
      <c r="B499" s="130"/>
      <c r="H499" s="145"/>
    </row>
    <row r="500" spans="2:8">
      <c r="B500" s="130"/>
      <c r="H500" s="145"/>
    </row>
    <row r="501" spans="2:8">
      <c r="B501" s="130"/>
      <c r="H501" s="145"/>
    </row>
    <row r="502" spans="2:8">
      <c r="B502" s="130"/>
      <c r="H502" s="145"/>
    </row>
    <row r="503" spans="2:8">
      <c r="B503" s="130"/>
      <c r="H503" s="145"/>
    </row>
    <row r="504" spans="2:8">
      <c r="B504" s="130"/>
      <c r="H504" s="145"/>
    </row>
    <row r="505" spans="2:8">
      <c r="B505" s="130"/>
      <c r="H505" s="145"/>
    </row>
    <row r="506" spans="2:8">
      <c r="B506" s="130"/>
      <c r="H506" s="145"/>
    </row>
    <row r="507" spans="2:8">
      <c r="B507" s="130"/>
      <c r="H507" s="145"/>
    </row>
    <row r="508" spans="2:8">
      <c r="B508" s="130"/>
      <c r="H508" s="145"/>
    </row>
    <row r="509" spans="2:8">
      <c r="B509" s="130"/>
      <c r="H509" s="145"/>
    </row>
    <row r="510" spans="2:8">
      <c r="B510" s="130"/>
      <c r="H510" s="145"/>
    </row>
    <row r="511" spans="2:8">
      <c r="B511" s="130"/>
      <c r="H511" s="145"/>
    </row>
    <row r="512" spans="2:8">
      <c r="B512" s="130"/>
      <c r="H512" s="145"/>
    </row>
    <row r="513" spans="2:8">
      <c r="B513" s="130"/>
      <c r="H513" s="145"/>
    </row>
    <row r="514" spans="2:8">
      <c r="B514" s="130"/>
      <c r="H514" s="145"/>
    </row>
    <row r="515" spans="2:8">
      <c r="B515" s="130"/>
      <c r="H515" s="145"/>
    </row>
    <row r="516" spans="2:8">
      <c r="B516" s="130"/>
      <c r="H516" s="145"/>
    </row>
    <row r="517" spans="2:8">
      <c r="B517" s="130"/>
      <c r="H517" s="145"/>
    </row>
    <row r="518" spans="2:8">
      <c r="B518" s="130"/>
      <c r="H518" s="145"/>
    </row>
    <row r="519" spans="2:8">
      <c r="B519" s="130"/>
      <c r="H519" s="145"/>
    </row>
    <row r="520" spans="2:8">
      <c r="B520" s="130"/>
      <c r="H520" s="145"/>
    </row>
    <row r="521" spans="2:8">
      <c r="B521" s="130"/>
      <c r="H521" s="145"/>
    </row>
    <row r="522" spans="2:8">
      <c r="B522" s="130"/>
      <c r="H522" s="145"/>
    </row>
    <row r="523" spans="2:8">
      <c r="B523" s="130"/>
      <c r="H523" s="145"/>
    </row>
    <row r="524" spans="2:8">
      <c r="B524" s="130"/>
      <c r="H524" s="145"/>
    </row>
    <row r="525" spans="2:8">
      <c r="B525" s="130"/>
      <c r="H525" s="145"/>
    </row>
    <row r="526" spans="2:8">
      <c r="B526" s="130"/>
      <c r="H526" s="145"/>
    </row>
    <row r="527" spans="2:8">
      <c r="B527" s="130"/>
      <c r="H527" s="145"/>
    </row>
    <row r="528" spans="2:8">
      <c r="B528" s="130"/>
      <c r="H528" s="145"/>
    </row>
    <row r="529" spans="2:8">
      <c r="B529" s="130"/>
      <c r="H529" s="145"/>
    </row>
    <row r="530" spans="2:8">
      <c r="B530" s="130"/>
      <c r="H530" s="145"/>
    </row>
    <row r="531" spans="2:8">
      <c r="B531" s="130"/>
      <c r="H531" s="145"/>
    </row>
    <row r="532" spans="2:8">
      <c r="B532" s="130"/>
      <c r="H532" s="145"/>
    </row>
    <row r="533" spans="2:8">
      <c r="B533" s="130"/>
      <c r="H533" s="145"/>
    </row>
    <row r="534" spans="2:8">
      <c r="B534" s="130"/>
      <c r="H534" s="145"/>
    </row>
    <row r="535" spans="2:8">
      <c r="B535" s="130"/>
      <c r="H535" s="145"/>
    </row>
    <row r="536" spans="2:8">
      <c r="B536" s="130"/>
      <c r="H536" s="145"/>
    </row>
    <row r="537" spans="2:8">
      <c r="B537" s="130"/>
      <c r="H537" s="145"/>
    </row>
    <row r="538" spans="2:8">
      <c r="B538" s="130"/>
      <c r="H538" s="145"/>
    </row>
    <row r="539" spans="2:8">
      <c r="B539" s="130"/>
      <c r="H539" s="145"/>
    </row>
    <row r="540" spans="2:8">
      <c r="B540" s="130"/>
      <c r="H540" s="145"/>
    </row>
    <row r="541" spans="2:8">
      <c r="B541" s="130"/>
      <c r="H541" s="145"/>
    </row>
    <row r="542" spans="2:8">
      <c r="B542" s="130"/>
      <c r="H542" s="145"/>
    </row>
    <row r="543" spans="2:8">
      <c r="B543" s="130"/>
      <c r="H543" s="145"/>
    </row>
    <row r="544" spans="2:8">
      <c r="B544" s="130"/>
      <c r="H544" s="145"/>
    </row>
    <row r="545" spans="2:8">
      <c r="B545" s="130"/>
      <c r="H545" s="145"/>
    </row>
    <row r="546" spans="2:8">
      <c r="B546" s="130"/>
      <c r="H546" s="145"/>
    </row>
    <row r="547" spans="2:8">
      <c r="B547" s="130"/>
      <c r="H547" s="145"/>
    </row>
    <row r="548" spans="2:8">
      <c r="B548" s="130"/>
      <c r="H548" s="145"/>
    </row>
    <row r="549" spans="2:8">
      <c r="B549" s="130"/>
      <c r="H549" s="145"/>
    </row>
    <row r="550" spans="2:8">
      <c r="B550" s="130"/>
      <c r="H550" s="145"/>
    </row>
    <row r="551" spans="2:8">
      <c r="B551" s="130"/>
      <c r="H551" s="145"/>
    </row>
    <row r="552" spans="2:8">
      <c r="B552" s="130"/>
      <c r="H552" s="145"/>
    </row>
    <row r="553" spans="2:8">
      <c r="B553" s="130"/>
      <c r="H553" s="145"/>
    </row>
    <row r="554" spans="2:8">
      <c r="B554" s="130"/>
      <c r="H554" s="145"/>
    </row>
    <row r="555" spans="2:8">
      <c r="B555" s="130"/>
      <c r="H555" s="145"/>
    </row>
    <row r="556" spans="2:8">
      <c r="B556" s="130"/>
      <c r="H556" s="145"/>
    </row>
    <row r="557" spans="2:8">
      <c r="B557" s="130"/>
      <c r="H557" s="145"/>
    </row>
    <row r="558" spans="2:8">
      <c r="B558" s="130"/>
      <c r="H558" s="145"/>
    </row>
    <row r="559" spans="2:8">
      <c r="B559" s="130"/>
      <c r="H559" s="145"/>
    </row>
    <row r="560" spans="2:8">
      <c r="B560" s="130"/>
    </row>
    <row r="561" spans="2:2">
      <c r="B561" s="130"/>
    </row>
    <row r="562" spans="2:2">
      <c r="B562" s="130"/>
    </row>
    <row r="563" spans="2:2">
      <c r="B563" s="130"/>
    </row>
    <row r="564" spans="2:2">
      <c r="B564" s="130"/>
    </row>
    <row r="565" spans="2:2">
      <c r="B565" s="130"/>
    </row>
    <row r="566" spans="2:2">
      <c r="B566" s="130"/>
    </row>
    <row r="567" spans="2:2">
      <c r="B567" s="130"/>
    </row>
    <row r="568" spans="2:2">
      <c r="B568" s="130"/>
    </row>
    <row r="569" spans="2:2">
      <c r="B569" s="130"/>
    </row>
    <row r="570" spans="2:2">
      <c r="B570" s="130"/>
    </row>
    <row r="571" spans="2:2">
      <c r="B571" s="130"/>
    </row>
    <row r="572" spans="2:2">
      <c r="B572" s="130"/>
    </row>
    <row r="573" spans="2:2">
      <c r="B573" s="130"/>
    </row>
    <row r="574" spans="2:2">
      <c r="B574" s="130"/>
    </row>
    <row r="575" spans="2:2">
      <c r="B575" s="130"/>
    </row>
    <row r="576" spans="2:2">
      <c r="B576" s="130"/>
    </row>
    <row r="577" spans="2:2">
      <c r="B577" s="130"/>
    </row>
    <row r="578" spans="2:2">
      <c r="B578" s="130"/>
    </row>
    <row r="579" spans="2:2">
      <c r="B579" s="130"/>
    </row>
    <row r="580" spans="2:2">
      <c r="B580" s="130"/>
    </row>
    <row r="581" spans="2:2">
      <c r="B581" s="130"/>
    </row>
    <row r="582" spans="2:2">
      <c r="B582" s="130"/>
    </row>
    <row r="583" spans="2:2">
      <c r="B583" s="130"/>
    </row>
    <row r="584" spans="2:2">
      <c r="B584" s="130"/>
    </row>
    <row r="585" spans="2:2">
      <c r="B585" s="130"/>
    </row>
    <row r="586" spans="2:2">
      <c r="B586" s="130"/>
    </row>
    <row r="587" spans="2:2">
      <c r="B587" s="130"/>
    </row>
    <row r="588" spans="2:2">
      <c r="B588" s="130"/>
    </row>
    <row r="589" spans="2:2">
      <c r="B589" s="130"/>
    </row>
    <row r="590" spans="2:2">
      <c r="B590" s="130"/>
    </row>
    <row r="591" spans="2:2">
      <c r="B591" s="130"/>
    </row>
    <row r="592" spans="2:2">
      <c r="B592" s="130"/>
    </row>
    <row r="593" spans="2:2">
      <c r="B593" s="130"/>
    </row>
    <row r="594" spans="2:2">
      <c r="B594" s="130"/>
    </row>
    <row r="595" spans="2:2">
      <c r="B595" s="130"/>
    </row>
    <row r="596" spans="2:2">
      <c r="B596" s="130"/>
    </row>
    <row r="597" spans="2:2">
      <c r="B597" s="130"/>
    </row>
    <row r="598" spans="2:2">
      <c r="B598" s="130"/>
    </row>
    <row r="599" spans="2:2">
      <c r="B599" s="130"/>
    </row>
    <row r="600" spans="2:2">
      <c r="B600" s="130"/>
    </row>
    <row r="601" spans="2:2">
      <c r="B601" s="130"/>
    </row>
    <row r="602" spans="2:2">
      <c r="B602" s="130"/>
    </row>
    <row r="603" spans="2:2">
      <c r="B603" s="130"/>
    </row>
    <row r="604" spans="2:2">
      <c r="B604" s="130"/>
    </row>
    <row r="605" spans="2:2">
      <c r="B605" s="130"/>
    </row>
    <row r="606" spans="2:2">
      <c r="B606" s="130"/>
    </row>
    <row r="607" spans="2:2">
      <c r="B607" s="130"/>
    </row>
    <row r="608" spans="2:2">
      <c r="B608" s="130"/>
    </row>
    <row r="609" spans="2:2">
      <c r="B609" s="130"/>
    </row>
    <row r="610" spans="2:2">
      <c r="B610" s="130"/>
    </row>
    <row r="611" spans="2:2">
      <c r="B611" s="130"/>
    </row>
    <row r="612" spans="2:2">
      <c r="B612" s="130"/>
    </row>
    <row r="613" spans="2:2">
      <c r="B613" s="130"/>
    </row>
    <row r="614" spans="2:2">
      <c r="B614" s="130"/>
    </row>
    <row r="615" spans="2:2">
      <c r="B615" s="130"/>
    </row>
    <row r="616" spans="2:2">
      <c r="B616" s="130"/>
    </row>
    <row r="617" spans="2:2">
      <c r="B617" s="130"/>
    </row>
    <row r="618" spans="2:2">
      <c r="B618" s="130"/>
    </row>
    <row r="619" spans="2:2">
      <c r="B619" s="130"/>
    </row>
    <row r="620" spans="2:2">
      <c r="B620" s="130"/>
    </row>
    <row r="621" spans="2:2">
      <c r="B621" s="130"/>
    </row>
    <row r="622" spans="2:2">
      <c r="B622" s="130"/>
    </row>
    <row r="623" spans="2:2">
      <c r="B623" s="130"/>
    </row>
    <row r="624" spans="2:2">
      <c r="B624" s="130"/>
    </row>
    <row r="625" spans="2:2">
      <c r="B625" s="130"/>
    </row>
    <row r="626" spans="2:2">
      <c r="B626" s="130"/>
    </row>
    <row r="627" spans="2:2">
      <c r="B627" s="130"/>
    </row>
    <row r="628" spans="2:2">
      <c r="B628" s="130"/>
    </row>
    <row r="629" spans="2:2">
      <c r="B629" s="130"/>
    </row>
    <row r="630" spans="2:2">
      <c r="B630" s="130"/>
    </row>
    <row r="631" spans="2:2">
      <c r="B631" s="130"/>
    </row>
    <row r="632" spans="2:2">
      <c r="B632" s="130"/>
    </row>
    <row r="633" spans="2:2">
      <c r="B633" s="130"/>
    </row>
    <row r="634" spans="2:2">
      <c r="B634" s="130"/>
    </row>
    <row r="635" spans="2:2">
      <c r="B635" s="130"/>
    </row>
    <row r="636" spans="2:2">
      <c r="B636" s="130"/>
    </row>
    <row r="637" spans="2:2">
      <c r="B637" s="130"/>
    </row>
    <row r="638" spans="2:2">
      <c r="B638" s="130"/>
    </row>
    <row r="639" spans="2:2">
      <c r="B639" s="130"/>
    </row>
    <row r="640" spans="2:2">
      <c r="B640" s="130"/>
    </row>
    <row r="641" spans="2:2">
      <c r="B641" s="130"/>
    </row>
    <row r="642" spans="2:2">
      <c r="B642" s="130"/>
    </row>
    <row r="643" spans="2:2">
      <c r="B643" s="130"/>
    </row>
    <row r="644" spans="2:2">
      <c r="B644" s="130"/>
    </row>
    <row r="645" spans="2:2">
      <c r="B645" s="130"/>
    </row>
    <row r="646" spans="2:2">
      <c r="B646" s="130"/>
    </row>
    <row r="647" spans="2:2">
      <c r="B647" s="130"/>
    </row>
    <row r="648" spans="2:2">
      <c r="B648" s="130"/>
    </row>
    <row r="649" spans="2:2">
      <c r="B649" s="130"/>
    </row>
    <row r="650" spans="2:2">
      <c r="B650" s="130"/>
    </row>
    <row r="651" spans="2:2">
      <c r="B651" s="130"/>
    </row>
    <row r="652" spans="2:2">
      <c r="B652" s="130"/>
    </row>
    <row r="653" spans="2:2">
      <c r="B653" s="130"/>
    </row>
    <row r="654" spans="2:2">
      <c r="B654" s="130"/>
    </row>
    <row r="655" spans="2:2">
      <c r="B655" s="130"/>
    </row>
    <row r="656" spans="2:2">
      <c r="B656" s="130"/>
    </row>
    <row r="657" spans="2:2">
      <c r="B657" s="130"/>
    </row>
    <row r="658" spans="2:2">
      <c r="B658" s="130"/>
    </row>
    <row r="659" spans="2:2">
      <c r="B659" s="130"/>
    </row>
    <row r="660" spans="2:2">
      <c r="B660" s="130"/>
    </row>
    <row r="661" spans="2:2">
      <c r="B661" s="130"/>
    </row>
    <row r="662" spans="2:2">
      <c r="B662" s="130"/>
    </row>
    <row r="663" spans="2:2">
      <c r="B663" s="130"/>
    </row>
    <row r="664" spans="2:2">
      <c r="B664" s="130"/>
    </row>
    <row r="665" spans="2:2">
      <c r="B665" s="130"/>
    </row>
    <row r="666" spans="2:2">
      <c r="B666" s="130"/>
    </row>
    <row r="667" spans="2:2">
      <c r="B667" s="130"/>
    </row>
    <row r="668" spans="2:2">
      <c r="B668" s="130"/>
    </row>
    <row r="669" spans="2:2">
      <c r="B669" s="130"/>
    </row>
    <row r="670" spans="2:2">
      <c r="B670" s="130"/>
    </row>
    <row r="671" spans="2:2">
      <c r="B671" s="130"/>
    </row>
    <row r="672" spans="2:2">
      <c r="B672" s="130"/>
    </row>
    <row r="673" spans="2:2">
      <c r="B673" s="130"/>
    </row>
    <row r="674" spans="2:2">
      <c r="B674" s="130"/>
    </row>
    <row r="675" spans="2:2">
      <c r="B675" s="130"/>
    </row>
    <row r="676" spans="2:2">
      <c r="B676" s="130"/>
    </row>
    <row r="677" spans="2:2">
      <c r="B677" s="130"/>
    </row>
    <row r="678" spans="2:2">
      <c r="B678" s="130"/>
    </row>
    <row r="679" spans="2:2">
      <c r="B679" s="130"/>
    </row>
    <row r="680" spans="2:2">
      <c r="B680" s="130"/>
    </row>
    <row r="681" spans="2:2">
      <c r="B681" s="130"/>
    </row>
    <row r="682" spans="2:2">
      <c r="B682" s="130"/>
    </row>
    <row r="683" spans="2:2">
      <c r="B683" s="130"/>
    </row>
    <row r="684" spans="2:2">
      <c r="B684" s="130"/>
    </row>
    <row r="685" spans="2:2">
      <c r="B685" s="130"/>
    </row>
    <row r="686" spans="2:2">
      <c r="B686" s="130"/>
    </row>
    <row r="687" spans="2:2">
      <c r="B687" s="130"/>
    </row>
    <row r="688" spans="2:2">
      <c r="B688" s="130"/>
    </row>
    <row r="689" spans="2:2">
      <c r="B689" s="130"/>
    </row>
    <row r="690" spans="2:2">
      <c r="B690" s="130"/>
    </row>
    <row r="691" spans="2:2">
      <c r="B691" s="130"/>
    </row>
    <row r="692" spans="2:2">
      <c r="B692" s="130"/>
    </row>
    <row r="693" spans="2:2">
      <c r="B693" s="130"/>
    </row>
    <row r="694" spans="2:2">
      <c r="B694" s="130"/>
    </row>
    <row r="695" spans="2:2">
      <c r="B695" s="130"/>
    </row>
    <row r="696" spans="2:2">
      <c r="B696" s="130"/>
    </row>
    <row r="697" spans="2:2">
      <c r="B697" s="130"/>
    </row>
    <row r="698" spans="2:2">
      <c r="B698" s="130"/>
    </row>
    <row r="699" spans="2:2">
      <c r="B699" s="130"/>
    </row>
    <row r="700" spans="2:2">
      <c r="B700" s="130"/>
    </row>
    <row r="701" spans="2:2">
      <c r="B701" s="130"/>
    </row>
    <row r="702" spans="2:2">
      <c r="B702" s="130"/>
    </row>
    <row r="703" spans="2:2">
      <c r="B703" s="130"/>
    </row>
    <row r="704" spans="2:2">
      <c r="B704" s="130"/>
    </row>
    <row r="705" spans="2:2">
      <c r="B705" s="130"/>
    </row>
    <row r="706" spans="2:2">
      <c r="B706" s="130"/>
    </row>
    <row r="707" spans="2:2">
      <c r="B707" s="130"/>
    </row>
    <row r="708" spans="2:2">
      <c r="B708" s="130"/>
    </row>
    <row r="709" spans="2:2">
      <c r="B709" s="130"/>
    </row>
    <row r="710" spans="2:2">
      <c r="B710" s="130"/>
    </row>
    <row r="711" spans="2:2">
      <c r="B711" s="130"/>
    </row>
    <row r="712" spans="2:2">
      <c r="B712" s="130"/>
    </row>
    <row r="713" spans="2:2">
      <c r="B713" s="130"/>
    </row>
    <row r="714" spans="2:2">
      <c r="B714" s="130"/>
    </row>
    <row r="715" spans="2:2">
      <c r="B715" s="130"/>
    </row>
    <row r="716" spans="2:2">
      <c r="B716" s="130"/>
    </row>
    <row r="717" spans="2:2">
      <c r="B717" s="130"/>
    </row>
    <row r="718" spans="2:2">
      <c r="B718" s="130"/>
    </row>
    <row r="719" spans="2:2">
      <c r="B719" s="130"/>
    </row>
    <row r="720" spans="2:2">
      <c r="B720" s="130"/>
    </row>
    <row r="721" spans="2:2">
      <c r="B721" s="130"/>
    </row>
    <row r="722" spans="2:2">
      <c r="B722" s="130"/>
    </row>
    <row r="723" spans="2:2">
      <c r="B723" s="130"/>
    </row>
    <row r="724" spans="2:2">
      <c r="B724" s="130"/>
    </row>
    <row r="725" spans="2:2">
      <c r="B725" s="130"/>
    </row>
    <row r="726" spans="2:2">
      <c r="B726" s="130"/>
    </row>
  </sheetData>
  <mergeCells count="4">
    <mergeCell ref="A2:C3"/>
    <mergeCell ref="D1:F2"/>
    <mergeCell ref="D3:F3"/>
    <mergeCell ref="A1:C1"/>
  </mergeCells>
  <printOptions horizontalCentered="1"/>
  <pageMargins left="0.70866141732283472" right="0.19685039370078741" top="0.74803149606299213" bottom="0.74803149606299213" header="0.31496062992125984" footer="0.31496062992125984"/>
  <pageSetup paperSize="9" scale="99" fitToHeight="0" orientation="portrait" r:id="rId1"/>
  <headerFooter>
    <oddFooter>&amp;C&amp;P</oddFooter>
  </headerFooter>
  <rowBreaks count="1" manualBreakCount="1">
    <brk id="51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0C0"/>
    <pageSetUpPr fitToPage="1"/>
  </sheetPr>
  <dimension ref="A1:H817"/>
  <sheetViews>
    <sheetView showZeros="0" view="pageBreakPreview" zoomScale="115" zoomScaleNormal="120" zoomScaleSheetLayoutView="115" workbookViewId="0">
      <pane ySplit="5" topLeftCell="A54" activePane="bottomLeft" state="frozen"/>
      <selection activeCell="A2" sqref="A2:C3"/>
      <selection pane="bottomLeft" activeCell="F6" sqref="F6:F87"/>
    </sheetView>
  </sheetViews>
  <sheetFormatPr defaultColWidth="9.28515625" defaultRowHeight="12"/>
  <cols>
    <col min="1" max="1" width="4.7109375" style="129" bestFit="1" customWidth="1"/>
    <col min="2" max="2" width="2.7109375" style="166" bestFit="1" customWidth="1"/>
    <col min="3" max="3" width="45.28515625" style="131" customWidth="1"/>
    <col min="4" max="4" width="9" style="113" customWidth="1"/>
    <col min="5" max="5" width="11.28515625" style="132" customWidth="1"/>
    <col min="6" max="6" width="10.42578125" style="142" customWidth="1"/>
    <col min="7" max="7" width="14.42578125" style="143" bestFit="1" customWidth="1"/>
    <col min="8" max="8" width="12.42578125" style="113" bestFit="1" customWidth="1"/>
    <col min="9" max="16384" width="9.28515625" style="113"/>
  </cols>
  <sheetData>
    <row r="1" spans="1:8" ht="12.75" customHeight="1">
      <c r="A1" s="230" t="s">
        <v>0</v>
      </c>
      <c r="B1" s="231"/>
      <c r="C1" s="232"/>
      <c r="D1" s="233" t="s">
        <v>19</v>
      </c>
      <c r="E1" s="234"/>
      <c r="F1" s="235"/>
      <c r="G1" s="112" t="s">
        <v>17</v>
      </c>
    </row>
    <row r="2" spans="1:8" ht="12.75" customHeight="1">
      <c r="A2" s="239" t="s">
        <v>275</v>
      </c>
      <c r="B2" s="240"/>
      <c r="C2" s="241"/>
      <c r="D2" s="236"/>
      <c r="E2" s="237"/>
      <c r="F2" s="238"/>
      <c r="G2" s="114" t="s">
        <v>276</v>
      </c>
    </row>
    <row r="3" spans="1:8">
      <c r="A3" s="242"/>
      <c r="B3" s="243"/>
      <c r="C3" s="244"/>
      <c r="D3" s="245" t="s">
        <v>20</v>
      </c>
      <c r="E3" s="246"/>
      <c r="F3" s="247"/>
      <c r="G3" s="115"/>
    </row>
    <row r="4" spans="1:8" s="119" customFormat="1">
      <c r="A4" s="116" t="s">
        <v>78</v>
      </c>
      <c r="B4" s="117"/>
      <c r="C4" s="118" t="s">
        <v>77</v>
      </c>
      <c r="E4" s="120"/>
      <c r="F4" s="121"/>
      <c r="G4" s="122"/>
    </row>
    <row r="5" spans="1:8" ht="12.75" thickBot="1">
      <c r="A5" s="123" t="s">
        <v>1</v>
      </c>
      <c r="B5" s="161"/>
      <c r="C5" s="125" t="s">
        <v>2</v>
      </c>
      <c r="D5" s="126" t="s">
        <v>3</v>
      </c>
      <c r="E5" s="127" t="s">
        <v>4</v>
      </c>
      <c r="F5" s="128" t="s">
        <v>5</v>
      </c>
      <c r="G5" s="128" t="s">
        <v>6</v>
      </c>
    </row>
    <row r="6" spans="1:8" ht="12.75" thickTop="1">
      <c r="B6" s="130"/>
      <c r="E6" s="142"/>
      <c r="F6" s="133"/>
      <c r="G6" s="134"/>
    </row>
    <row r="7" spans="1:8" s="139" customFormat="1">
      <c r="A7" s="135">
        <v>5</v>
      </c>
      <c r="B7" s="136"/>
      <c r="C7" s="137" t="s">
        <v>18</v>
      </c>
      <c r="D7" s="138"/>
      <c r="E7" s="142"/>
      <c r="F7" s="133"/>
      <c r="G7" s="134">
        <f>+F7*E7</f>
        <v>0</v>
      </c>
    </row>
    <row r="8" spans="1:8">
      <c r="A8" s="144"/>
      <c r="B8" s="130"/>
      <c r="C8" s="153"/>
      <c r="D8" s="141"/>
      <c r="E8" s="142"/>
      <c r="F8" s="167"/>
      <c r="G8" s="134">
        <f>+F8*E8</f>
        <v>0</v>
      </c>
    </row>
    <row r="9" spans="1:8">
      <c r="A9" s="140" t="s">
        <v>11</v>
      </c>
      <c r="B9" s="130"/>
      <c r="C9" s="113" t="s">
        <v>58</v>
      </c>
      <c r="D9" s="141"/>
      <c r="E9" s="142"/>
      <c r="F9" s="133"/>
      <c r="G9" s="134"/>
      <c r="H9" s="132"/>
    </row>
    <row r="10" spans="1:8">
      <c r="A10" s="140"/>
      <c r="B10" s="130"/>
      <c r="C10" s="113" t="s">
        <v>59</v>
      </c>
      <c r="D10" s="141"/>
      <c r="E10" s="142"/>
      <c r="F10" s="133"/>
      <c r="G10" s="134"/>
      <c r="H10" s="132"/>
    </row>
    <row r="11" spans="1:8">
      <c r="A11" s="140"/>
      <c r="B11" s="130"/>
      <c r="C11" s="113" t="s">
        <v>60</v>
      </c>
      <c r="D11" s="141"/>
      <c r="E11" s="142"/>
      <c r="F11" s="133"/>
      <c r="G11" s="134"/>
      <c r="H11" s="132"/>
    </row>
    <row r="12" spans="1:8">
      <c r="A12" s="140"/>
      <c r="B12" s="130"/>
      <c r="C12" s="113" t="s">
        <v>61</v>
      </c>
      <c r="D12" s="141"/>
      <c r="E12" s="142"/>
      <c r="F12" s="133"/>
      <c r="G12" s="134"/>
      <c r="H12" s="132"/>
    </row>
    <row r="13" spans="1:8">
      <c r="A13" s="140"/>
      <c r="B13" s="130"/>
      <c r="C13" s="113" t="s">
        <v>62</v>
      </c>
      <c r="D13" s="141"/>
      <c r="E13" s="142"/>
      <c r="F13" s="133"/>
      <c r="G13" s="134"/>
      <c r="H13" s="132"/>
    </row>
    <row r="14" spans="1:8">
      <c r="A14" s="140"/>
      <c r="B14" s="130"/>
      <c r="C14" s="113" t="s">
        <v>63</v>
      </c>
      <c r="D14" s="141"/>
      <c r="E14" s="142"/>
      <c r="F14" s="133"/>
      <c r="G14" s="134"/>
      <c r="H14" s="132"/>
    </row>
    <row r="15" spans="1:8">
      <c r="A15" s="140"/>
      <c r="B15" s="130"/>
      <c r="C15" s="143" t="s">
        <v>184</v>
      </c>
      <c r="D15" s="141"/>
      <c r="E15" s="142"/>
      <c r="F15" s="133"/>
      <c r="G15" s="134"/>
      <c r="H15" s="132"/>
    </row>
    <row r="16" spans="1:8">
      <c r="A16" s="140"/>
      <c r="B16" s="130"/>
      <c r="C16" s="143" t="s">
        <v>64</v>
      </c>
      <c r="D16" s="141"/>
      <c r="E16" s="142"/>
      <c r="F16" s="133"/>
      <c r="G16" s="134"/>
      <c r="H16" s="132"/>
    </row>
    <row r="17" spans="1:8">
      <c r="A17" s="140"/>
      <c r="B17" s="130"/>
      <c r="C17" s="143" t="s">
        <v>65</v>
      </c>
      <c r="D17" s="141"/>
      <c r="E17" s="142"/>
      <c r="F17" s="133"/>
      <c r="G17" s="134"/>
      <c r="H17" s="132"/>
    </row>
    <row r="18" spans="1:8">
      <c r="A18" s="140"/>
      <c r="B18" s="130"/>
      <c r="C18" s="143" t="s">
        <v>183</v>
      </c>
      <c r="D18" s="141"/>
      <c r="E18" s="142"/>
      <c r="F18" s="133"/>
      <c r="G18" s="134"/>
      <c r="H18" s="132"/>
    </row>
    <row r="19" spans="1:8">
      <c r="A19" s="140"/>
      <c r="B19" s="130"/>
      <c r="C19" s="143" t="s">
        <v>187</v>
      </c>
      <c r="D19" s="141"/>
      <c r="E19" s="142"/>
      <c r="F19" s="133"/>
      <c r="G19" s="134"/>
      <c r="H19" s="132"/>
    </row>
    <row r="20" spans="1:8">
      <c r="A20" s="140"/>
      <c r="B20" s="130"/>
      <c r="C20" s="113" t="s">
        <v>66</v>
      </c>
      <c r="D20" s="141"/>
      <c r="E20" s="142"/>
      <c r="F20" s="133"/>
      <c r="G20" s="134"/>
      <c r="H20" s="132"/>
    </row>
    <row r="21" spans="1:8">
      <c r="A21" s="140"/>
      <c r="B21" s="130"/>
      <c r="C21" s="113" t="s">
        <v>67</v>
      </c>
      <c r="D21" s="141"/>
      <c r="E21" s="142"/>
      <c r="F21" s="133"/>
      <c r="G21" s="134"/>
      <c r="H21" s="132"/>
    </row>
    <row r="22" spans="1:8">
      <c r="A22" s="140"/>
      <c r="B22" s="130"/>
      <c r="C22" s="113" t="s">
        <v>134</v>
      </c>
      <c r="D22" s="141"/>
      <c r="E22" s="142"/>
      <c r="F22" s="133"/>
      <c r="G22" s="134"/>
      <c r="H22" s="132"/>
    </row>
    <row r="23" spans="1:8">
      <c r="A23" s="140"/>
      <c r="B23" s="130"/>
      <c r="C23" s="113" t="s">
        <v>68</v>
      </c>
      <c r="D23" s="141"/>
      <c r="E23" s="142"/>
      <c r="F23" s="133"/>
      <c r="G23" s="134"/>
      <c r="H23" s="132"/>
    </row>
    <row r="24" spans="1:8">
      <c r="A24" s="140"/>
      <c r="B24" s="130"/>
      <c r="C24" s="113" t="s">
        <v>182</v>
      </c>
      <c r="D24" s="141"/>
      <c r="E24" s="142"/>
      <c r="F24" s="133"/>
      <c r="G24" s="134"/>
      <c r="H24" s="132"/>
    </row>
    <row r="25" spans="1:8">
      <c r="A25" s="140"/>
      <c r="B25" s="130"/>
      <c r="C25" s="113" t="s">
        <v>69</v>
      </c>
      <c r="D25" s="141"/>
      <c r="E25" s="142"/>
      <c r="F25" s="133"/>
      <c r="G25" s="134"/>
      <c r="H25" s="132"/>
    </row>
    <row r="26" spans="1:8">
      <c r="A26" s="140"/>
      <c r="B26" s="130"/>
      <c r="C26" s="113" t="s">
        <v>70</v>
      </c>
      <c r="D26" s="141"/>
      <c r="E26" s="142"/>
      <c r="F26" s="133"/>
      <c r="G26" s="134"/>
      <c r="H26" s="132"/>
    </row>
    <row r="27" spans="1:8">
      <c r="A27" s="140"/>
      <c r="B27" s="130"/>
      <c r="C27" s="113" t="s">
        <v>71</v>
      </c>
      <c r="D27" s="141"/>
      <c r="E27" s="142"/>
      <c r="F27" s="133"/>
      <c r="G27" s="134"/>
      <c r="H27" s="132"/>
    </row>
    <row r="28" spans="1:8">
      <c r="A28" s="140"/>
      <c r="B28" s="130"/>
      <c r="C28" s="113" t="s">
        <v>57</v>
      </c>
      <c r="D28" s="141"/>
      <c r="E28" s="142"/>
      <c r="F28" s="133"/>
      <c r="G28" s="134"/>
      <c r="H28" s="132"/>
    </row>
    <row r="29" spans="1:8">
      <c r="A29" s="140"/>
      <c r="B29" s="130"/>
      <c r="C29" s="113" t="s">
        <v>72</v>
      </c>
      <c r="D29" s="141"/>
      <c r="E29" s="142"/>
      <c r="F29" s="133"/>
      <c r="G29" s="134"/>
      <c r="H29" s="132"/>
    </row>
    <row r="30" spans="1:8">
      <c r="A30" s="140"/>
      <c r="B30" s="130"/>
      <c r="C30" s="113" t="s">
        <v>73</v>
      </c>
      <c r="D30" s="141"/>
      <c r="E30" s="142"/>
      <c r="F30" s="133"/>
      <c r="G30" s="134"/>
      <c r="H30" s="132"/>
    </row>
    <row r="31" spans="1:8">
      <c r="A31" s="140"/>
      <c r="B31" s="130"/>
      <c r="C31" s="113" t="s">
        <v>74</v>
      </c>
      <c r="D31" s="141"/>
      <c r="E31" s="142"/>
      <c r="F31" s="133"/>
      <c r="G31" s="134"/>
      <c r="H31" s="132"/>
    </row>
    <row r="32" spans="1:8">
      <c r="A32" s="140"/>
      <c r="B32" s="130"/>
      <c r="C32" s="113" t="s">
        <v>135</v>
      </c>
      <c r="D32" s="141"/>
      <c r="E32" s="142"/>
      <c r="F32" s="133"/>
      <c r="G32" s="134"/>
      <c r="H32" s="132"/>
    </row>
    <row r="33" spans="1:8">
      <c r="A33" s="140"/>
      <c r="B33" s="130"/>
      <c r="C33" s="113" t="s">
        <v>75</v>
      </c>
      <c r="D33" s="141"/>
      <c r="E33" s="142"/>
      <c r="F33" s="133"/>
      <c r="G33" s="134"/>
      <c r="H33" s="132"/>
    </row>
    <row r="34" spans="1:8">
      <c r="A34" s="140"/>
      <c r="B34" s="130"/>
      <c r="C34" s="113" t="s">
        <v>188</v>
      </c>
      <c r="D34" s="141"/>
      <c r="E34" s="142"/>
      <c r="F34" s="133"/>
      <c r="G34" s="134"/>
      <c r="H34" s="132"/>
    </row>
    <row r="35" spans="1:8">
      <c r="A35" s="140"/>
      <c r="B35" s="130"/>
      <c r="C35" s="113" t="s">
        <v>167</v>
      </c>
      <c r="D35" s="141" t="s">
        <v>7</v>
      </c>
      <c r="E35" s="142">
        <v>8</v>
      </c>
      <c r="F35" s="151"/>
      <c r="G35" s="224">
        <f>E35*F35</f>
        <v>0</v>
      </c>
      <c r="H35" s="132"/>
    </row>
    <row r="36" spans="1:8">
      <c r="A36" s="140"/>
      <c r="B36" s="130"/>
      <c r="C36" s="113" t="s">
        <v>300</v>
      </c>
      <c r="D36" s="141" t="s">
        <v>7</v>
      </c>
      <c r="E36" s="142">
        <v>7</v>
      </c>
      <c r="F36" s="151"/>
      <c r="G36" s="224">
        <f t="shared" ref="G36:G41" si="0">E36*F36</f>
        <v>0</v>
      </c>
      <c r="H36" s="132"/>
    </row>
    <row r="37" spans="1:8">
      <c r="A37" s="140"/>
      <c r="B37" s="130"/>
      <c r="C37" s="113" t="s">
        <v>168</v>
      </c>
      <c r="D37" s="141" t="s">
        <v>7</v>
      </c>
      <c r="E37" s="142">
        <v>6</v>
      </c>
      <c r="F37" s="151"/>
      <c r="G37" s="224">
        <f t="shared" si="0"/>
        <v>0</v>
      </c>
      <c r="H37" s="132"/>
    </row>
    <row r="38" spans="1:8">
      <c r="A38" s="140"/>
      <c r="B38" s="130"/>
      <c r="C38" s="113" t="s">
        <v>299</v>
      </c>
      <c r="D38" s="141" t="s">
        <v>7</v>
      </c>
      <c r="E38" s="142">
        <v>3</v>
      </c>
      <c r="F38" s="151"/>
      <c r="G38" s="224">
        <f t="shared" si="0"/>
        <v>0</v>
      </c>
      <c r="H38" s="132"/>
    </row>
    <row r="39" spans="1:8">
      <c r="A39" s="140"/>
      <c r="B39" s="130"/>
      <c r="C39" s="113" t="s">
        <v>271</v>
      </c>
      <c r="D39" s="141" t="s">
        <v>7</v>
      </c>
      <c r="E39" s="113">
        <v>9</v>
      </c>
      <c r="F39" s="151"/>
      <c r="G39" s="224">
        <f t="shared" si="0"/>
        <v>0</v>
      </c>
      <c r="H39" s="132"/>
    </row>
    <row r="40" spans="1:8">
      <c r="A40" s="140"/>
      <c r="B40" s="130"/>
      <c r="C40" s="216" t="s">
        <v>180</v>
      </c>
      <c r="D40" s="141"/>
      <c r="E40" s="113"/>
      <c r="F40" s="113"/>
      <c r="G40" s="224">
        <f t="shared" si="0"/>
        <v>0</v>
      </c>
      <c r="H40" s="132"/>
    </row>
    <row r="41" spans="1:8">
      <c r="A41" s="140"/>
      <c r="B41" s="130"/>
      <c r="C41" s="216" t="s">
        <v>179</v>
      </c>
      <c r="D41" s="141" t="s">
        <v>7</v>
      </c>
      <c r="E41" s="142">
        <v>1</v>
      </c>
      <c r="F41" s="151"/>
      <c r="G41" s="224">
        <f t="shared" si="0"/>
        <v>0</v>
      </c>
      <c r="H41" s="132"/>
    </row>
    <row r="42" spans="1:8">
      <c r="A42" s="140"/>
      <c r="B42" s="130"/>
      <c r="C42" s="216"/>
      <c r="D42" s="209"/>
      <c r="E42" s="210"/>
      <c r="F42" s="211"/>
      <c r="G42" s="212"/>
      <c r="H42" s="132"/>
    </row>
    <row r="43" spans="1:8" ht="12.75">
      <c r="A43" s="140" t="s">
        <v>12</v>
      </c>
      <c r="B43" s="130"/>
      <c r="C43" s="223" t="s">
        <v>256</v>
      </c>
      <c r="D43" s="209"/>
      <c r="E43" s="210"/>
      <c r="F43" s="211"/>
      <c r="G43" s="212"/>
      <c r="H43" s="132"/>
    </row>
    <row r="44" spans="1:8" ht="12.75">
      <c r="A44" s="140"/>
      <c r="B44" s="130"/>
      <c r="C44" s="223" t="s">
        <v>257</v>
      </c>
      <c r="D44" s="209"/>
      <c r="E44" s="210"/>
      <c r="F44" s="211"/>
      <c r="G44" s="212"/>
      <c r="H44" s="132"/>
    </row>
    <row r="45" spans="1:8" ht="12.75">
      <c r="A45" s="140"/>
      <c r="B45" s="130"/>
      <c r="C45" s="223" t="s">
        <v>266</v>
      </c>
      <c r="D45" s="209"/>
      <c r="E45" s="210"/>
      <c r="F45" s="211"/>
      <c r="G45" s="212"/>
      <c r="H45" s="132"/>
    </row>
    <row r="46" spans="1:8" ht="12.75">
      <c r="A46" s="140"/>
      <c r="B46" s="130"/>
      <c r="C46" s="223" t="s">
        <v>267</v>
      </c>
      <c r="D46" s="209"/>
      <c r="E46" s="210"/>
      <c r="F46" s="211"/>
      <c r="G46" s="212"/>
      <c r="H46" s="132"/>
    </row>
    <row r="47" spans="1:8" ht="12.75">
      <c r="A47" s="140"/>
      <c r="B47" s="130"/>
      <c r="C47" s="223" t="s">
        <v>268</v>
      </c>
      <c r="D47" s="209"/>
      <c r="E47" s="210"/>
      <c r="F47" s="211"/>
      <c r="G47" s="212"/>
      <c r="H47" s="132"/>
    </row>
    <row r="48" spans="1:8" ht="12.75">
      <c r="A48" s="140"/>
      <c r="B48" s="130"/>
      <c r="C48" s="223" t="s">
        <v>258</v>
      </c>
      <c r="D48" s="209"/>
      <c r="E48" s="210"/>
      <c r="F48" s="211"/>
      <c r="G48" s="212"/>
      <c r="H48" s="132"/>
    </row>
    <row r="49" spans="1:8" ht="12.75">
      <c r="A49" s="140"/>
      <c r="B49" s="130"/>
      <c r="C49" s="223" t="s">
        <v>269</v>
      </c>
      <c r="D49" s="209"/>
      <c r="E49" s="210"/>
      <c r="F49" s="211"/>
      <c r="G49" s="212"/>
      <c r="H49" s="132"/>
    </row>
    <row r="50" spans="1:8" ht="12.75">
      <c r="A50" s="140"/>
      <c r="B50" s="130"/>
      <c r="C50" s="223" t="s">
        <v>259</v>
      </c>
      <c r="D50" s="209"/>
      <c r="E50" s="210"/>
      <c r="F50" s="211"/>
      <c r="G50" s="212"/>
      <c r="H50" s="132"/>
    </row>
    <row r="51" spans="1:8" ht="12.75">
      <c r="A51" s="140"/>
      <c r="B51" s="130"/>
      <c r="C51" s="223" t="s">
        <v>260</v>
      </c>
      <c r="D51" s="209"/>
      <c r="E51" s="210"/>
      <c r="F51" s="211"/>
      <c r="G51" s="212"/>
      <c r="H51" s="132"/>
    </row>
    <row r="52" spans="1:8" ht="12.75">
      <c r="A52" s="140"/>
      <c r="B52" s="130"/>
      <c r="C52" s="223" t="s">
        <v>261</v>
      </c>
      <c r="D52" s="209"/>
      <c r="E52" s="210"/>
      <c r="F52" s="211"/>
      <c r="G52" s="212"/>
      <c r="H52" s="132"/>
    </row>
    <row r="53" spans="1:8" ht="12.75">
      <c r="A53" s="140"/>
      <c r="B53" s="130"/>
      <c r="C53" s="223" t="s">
        <v>262</v>
      </c>
      <c r="D53" s="209"/>
      <c r="E53" s="210"/>
      <c r="F53" s="211"/>
      <c r="G53" s="212"/>
      <c r="H53" s="132"/>
    </row>
    <row r="54" spans="1:8" ht="12.75">
      <c r="A54" s="140"/>
      <c r="B54" s="130"/>
      <c r="C54" s="223" t="s">
        <v>23</v>
      </c>
      <c r="D54" s="209"/>
      <c r="E54" s="210"/>
      <c r="F54" s="211"/>
      <c r="G54" s="212"/>
      <c r="H54" s="132"/>
    </row>
    <row r="55" spans="1:8" ht="12.75">
      <c r="A55" s="140"/>
      <c r="B55" s="130"/>
      <c r="C55" s="223" t="s">
        <v>263</v>
      </c>
      <c r="D55" s="209"/>
      <c r="E55" s="210"/>
      <c r="F55" s="211"/>
      <c r="G55" s="212"/>
      <c r="H55" s="132"/>
    </row>
    <row r="56" spans="1:8" ht="12.75">
      <c r="A56" s="140"/>
      <c r="B56" s="130"/>
      <c r="C56" s="223" t="s">
        <v>264</v>
      </c>
      <c r="D56" s="209"/>
      <c r="E56" s="210"/>
      <c r="F56" s="211"/>
      <c r="G56" s="212"/>
      <c r="H56" s="132"/>
    </row>
    <row r="57" spans="1:8" ht="12.75">
      <c r="A57" s="140"/>
      <c r="B57" s="130"/>
      <c r="C57" s="223" t="s">
        <v>265</v>
      </c>
      <c r="D57" s="141" t="s">
        <v>56</v>
      </c>
      <c r="E57" s="142">
        <v>21</v>
      </c>
      <c r="F57" s="133"/>
      <c r="G57" s="134">
        <f>E57*F57</f>
        <v>0</v>
      </c>
      <c r="H57" s="132"/>
    </row>
    <row r="58" spans="1:8" ht="12.75">
      <c r="A58" s="140"/>
      <c r="B58" s="130"/>
      <c r="C58" s="223"/>
      <c r="D58" s="141"/>
      <c r="E58" s="142"/>
      <c r="F58" s="133"/>
      <c r="G58" s="134"/>
      <c r="H58" s="132"/>
    </row>
    <row r="59" spans="1:8" ht="12.75">
      <c r="A59" s="140" t="s">
        <v>9</v>
      </c>
      <c r="B59" s="130"/>
      <c r="C59" s="222" t="s">
        <v>316</v>
      </c>
      <c r="D59" s="141"/>
      <c r="E59" s="142"/>
      <c r="F59" s="133"/>
      <c r="G59" s="134"/>
      <c r="H59" s="132"/>
    </row>
    <row r="60" spans="1:8" ht="12.75">
      <c r="A60" s="140"/>
      <c r="B60" s="130"/>
      <c r="C60" s="222" t="s">
        <v>317</v>
      </c>
      <c r="D60" s="141"/>
      <c r="E60" s="142"/>
      <c r="F60" s="133"/>
      <c r="G60" s="134"/>
      <c r="H60" s="132"/>
    </row>
    <row r="61" spans="1:8" ht="12.75">
      <c r="A61" s="140"/>
      <c r="B61" s="130"/>
      <c r="C61" s="222" t="s">
        <v>318</v>
      </c>
      <c r="D61" s="141"/>
      <c r="E61" s="142"/>
      <c r="F61" s="133"/>
      <c r="G61" s="134"/>
      <c r="H61" s="132"/>
    </row>
    <row r="62" spans="1:8" ht="12.75">
      <c r="A62" s="140"/>
      <c r="B62" s="130"/>
      <c r="C62" s="222" t="s">
        <v>293</v>
      </c>
      <c r="D62" s="141" t="s">
        <v>56</v>
      </c>
      <c r="E62" s="142">
        <v>50</v>
      </c>
      <c r="F62" s="133"/>
      <c r="G62" s="134">
        <f>E62*F62</f>
        <v>0</v>
      </c>
      <c r="H62" s="132"/>
    </row>
    <row r="63" spans="1:8" ht="13.5" customHeight="1">
      <c r="A63" s="140"/>
      <c r="B63" s="130"/>
      <c r="C63" s="223"/>
      <c r="D63" s="141"/>
      <c r="E63" s="142"/>
      <c r="F63" s="133"/>
      <c r="G63" s="134"/>
      <c r="H63" s="132"/>
    </row>
    <row r="64" spans="1:8">
      <c r="A64" s="142" t="s">
        <v>349</v>
      </c>
      <c r="B64" s="143"/>
      <c r="C64" s="143" t="s">
        <v>248</v>
      </c>
      <c r="E64" s="113"/>
      <c r="F64" s="113"/>
      <c r="G64" s="113"/>
      <c r="H64" s="132"/>
    </row>
    <row r="65" spans="1:8">
      <c r="A65" s="142"/>
      <c r="B65" s="143"/>
      <c r="C65" s="143" t="s">
        <v>247</v>
      </c>
      <c r="D65" s="141"/>
      <c r="E65" s="142"/>
      <c r="F65" s="133"/>
      <c r="G65" s="134"/>
      <c r="H65" s="132"/>
    </row>
    <row r="66" spans="1:8">
      <c r="A66" s="142"/>
      <c r="B66" s="143"/>
      <c r="C66" s="143" t="s">
        <v>169</v>
      </c>
      <c r="D66" s="141"/>
      <c r="E66" s="142"/>
      <c r="F66" s="133"/>
      <c r="G66" s="134"/>
      <c r="H66" s="132"/>
    </row>
    <row r="67" spans="1:8">
      <c r="A67" s="142"/>
      <c r="B67" s="143"/>
      <c r="C67" s="143" t="s">
        <v>170</v>
      </c>
      <c r="D67" s="141"/>
      <c r="E67" s="142"/>
      <c r="F67" s="133"/>
      <c r="G67" s="134"/>
      <c r="H67" s="132"/>
    </row>
    <row r="68" spans="1:8">
      <c r="A68" s="142"/>
      <c r="B68" s="143"/>
      <c r="C68" s="143" t="s">
        <v>171</v>
      </c>
      <c r="D68" s="141" t="s">
        <v>56</v>
      </c>
      <c r="E68" s="142">
        <v>10</v>
      </c>
      <c r="F68" s="133"/>
      <c r="G68" s="134">
        <f>E68*F68</f>
        <v>0</v>
      </c>
      <c r="H68" s="132"/>
    </row>
    <row r="69" spans="1:8">
      <c r="A69" s="142"/>
      <c r="B69" s="143"/>
      <c r="C69" s="143"/>
      <c r="D69" s="141"/>
      <c r="E69" s="142"/>
      <c r="F69" s="133"/>
      <c r="G69" s="134"/>
      <c r="H69" s="132"/>
    </row>
    <row r="70" spans="1:8">
      <c r="A70" s="106" t="s">
        <v>181</v>
      </c>
      <c r="B70" s="89"/>
      <c r="C70" s="227" t="s">
        <v>313</v>
      </c>
      <c r="D70" s="86"/>
      <c r="E70" s="86"/>
      <c r="F70" s="86"/>
      <c r="G70" s="86"/>
      <c r="H70" s="132"/>
    </row>
    <row r="71" spans="1:8">
      <c r="A71" s="106"/>
      <c r="B71" s="89"/>
      <c r="C71" s="227" t="s">
        <v>314</v>
      </c>
      <c r="D71" s="228"/>
      <c r="E71" s="106"/>
      <c r="F71" s="104"/>
      <c r="G71" s="105"/>
      <c r="H71" s="132"/>
    </row>
    <row r="72" spans="1:8">
      <c r="A72" s="106"/>
      <c r="B72" s="89"/>
      <c r="C72" s="229" t="s">
        <v>301</v>
      </c>
      <c r="D72" s="228"/>
      <c r="E72" s="106"/>
      <c r="F72" s="104"/>
      <c r="G72" s="105"/>
      <c r="H72" s="132"/>
    </row>
    <row r="73" spans="1:8">
      <c r="A73" s="106"/>
      <c r="B73" s="89"/>
      <c r="C73" s="229" t="s">
        <v>302</v>
      </c>
      <c r="D73" s="228"/>
      <c r="E73" s="106"/>
      <c r="F73" s="104"/>
      <c r="G73" s="105"/>
      <c r="H73" s="132"/>
    </row>
    <row r="74" spans="1:8">
      <c r="A74" s="106"/>
      <c r="B74" s="89"/>
      <c r="C74" s="229" t="s">
        <v>303</v>
      </c>
      <c r="D74" s="228"/>
      <c r="E74" s="106"/>
      <c r="F74" s="104"/>
      <c r="G74" s="105"/>
      <c r="H74" s="132"/>
    </row>
    <row r="75" spans="1:8">
      <c r="A75" s="106"/>
      <c r="B75" s="89"/>
      <c r="C75" s="229" t="s">
        <v>304</v>
      </c>
      <c r="D75" s="228"/>
      <c r="E75" s="106"/>
      <c r="F75" s="104"/>
      <c r="G75" s="105"/>
      <c r="H75" s="132"/>
    </row>
    <row r="76" spans="1:8">
      <c r="A76" s="106"/>
      <c r="B76" s="89"/>
      <c r="C76" s="229" t="s">
        <v>315</v>
      </c>
      <c r="D76" s="228"/>
      <c r="E76" s="106"/>
      <c r="F76" s="104"/>
      <c r="G76" s="105"/>
      <c r="H76" s="132"/>
    </row>
    <row r="77" spans="1:8">
      <c r="A77" s="106"/>
      <c r="B77" s="89"/>
      <c r="C77" s="229" t="s">
        <v>305</v>
      </c>
      <c r="D77" s="228"/>
      <c r="E77" s="106"/>
      <c r="F77" s="104"/>
      <c r="G77" s="105"/>
      <c r="H77" s="132"/>
    </row>
    <row r="78" spans="1:8">
      <c r="A78" s="106"/>
      <c r="B78" s="89"/>
      <c r="C78" s="227" t="s">
        <v>306</v>
      </c>
      <c r="D78" s="228"/>
      <c r="E78" s="106"/>
      <c r="F78" s="104"/>
      <c r="G78" s="105"/>
      <c r="H78" s="132"/>
    </row>
    <row r="79" spans="1:8">
      <c r="A79" s="106"/>
      <c r="B79" s="89"/>
      <c r="C79" s="227" t="s">
        <v>307</v>
      </c>
      <c r="D79" s="228"/>
      <c r="E79" s="106"/>
      <c r="F79" s="104"/>
      <c r="G79" s="105"/>
      <c r="H79" s="132"/>
    </row>
    <row r="80" spans="1:8">
      <c r="A80" s="106"/>
      <c r="B80" s="89"/>
      <c r="C80" s="227" t="s">
        <v>308</v>
      </c>
      <c r="D80" s="228"/>
      <c r="E80" s="106"/>
      <c r="F80" s="104"/>
      <c r="G80" s="105"/>
      <c r="H80" s="132"/>
    </row>
    <row r="81" spans="1:8">
      <c r="A81" s="106"/>
      <c r="B81" s="89"/>
      <c r="C81" s="227" t="s">
        <v>309</v>
      </c>
      <c r="D81" s="228"/>
      <c r="E81" s="106"/>
      <c r="F81" s="104"/>
      <c r="G81" s="105"/>
      <c r="H81" s="132"/>
    </row>
    <row r="82" spans="1:8">
      <c r="A82" s="106"/>
      <c r="B82" s="89"/>
      <c r="C82" s="227" t="s">
        <v>310</v>
      </c>
      <c r="D82" s="228"/>
      <c r="E82" s="106"/>
      <c r="F82" s="104"/>
      <c r="G82" s="105"/>
      <c r="H82" s="132"/>
    </row>
    <row r="83" spans="1:8">
      <c r="A83" s="106"/>
      <c r="B83" s="89"/>
      <c r="C83" s="227" t="s">
        <v>23</v>
      </c>
      <c r="D83" s="228"/>
      <c r="E83" s="106"/>
      <c r="F83" s="104"/>
      <c r="G83" s="105"/>
      <c r="H83" s="132"/>
    </row>
    <row r="84" spans="1:8">
      <c r="A84" s="106"/>
      <c r="B84" s="89"/>
      <c r="C84" s="227" t="s">
        <v>311</v>
      </c>
      <c r="D84" s="228"/>
      <c r="E84" s="106"/>
      <c r="F84" s="104"/>
      <c r="G84" s="105"/>
      <c r="H84" s="132"/>
    </row>
    <row r="85" spans="1:8">
      <c r="A85" s="106"/>
      <c r="B85" s="89"/>
      <c r="C85" s="227" t="s">
        <v>312</v>
      </c>
      <c r="D85" s="228"/>
      <c r="E85" s="106"/>
      <c r="F85" s="104"/>
      <c r="G85" s="105"/>
      <c r="H85" s="132"/>
    </row>
    <row r="86" spans="1:8">
      <c r="A86" s="106"/>
      <c r="B86" s="89"/>
      <c r="C86" s="227" t="s">
        <v>319</v>
      </c>
      <c r="D86" s="228" t="s">
        <v>56</v>
      </c>
      <c r="E86" s="106">
        <v>40</v>
      </c>
      <c r="F86" s="104"/>
      <c r="G86" s="105">
        <f>E86*F86</f>
        <v>0</v>
      </c>
      <c r="H86" s="132"/>
    </row>
    <row r="87" spans="1:8">
      <c r="A87" s="142"/>
      <c r="B87" s="143"/>
      <c r="C87" s="143"/>
      <c r="D87" s="141"/>
      <c r="E87" s="142"/>
      <c r="F87" s="133"/>
      <c r="G87" s="134"/>
      <c r="H87" s="132"/>
    </row>
    <row r="88" spans="1:8" s="139" customFormat="1">
      <c r="A88" s="154">
        <f>+A7</f>
        <v>5</v>
      </c>
      <c r="B88" s="155"/>
      <c r="C88" s="156" t="str">
        <f>+C7</f>
        <v>ZANATSKI RADOVI</v>
      </c>
      <c r="D88" s="156"/>
      <c r="E88" s="163" t="s">
        <v>8</v>
      </c>
      <c r="F88" s="164"/>
      <c r="G88" s="159">
        <f>SUM($G$7:G87)</f>
        <v>0</v>
      </c>
      <c r="H88" s="145"/>
    </row>
    <row r="89" spans="1:8" s="139" customFormat="1">
      <c r="A89" s="217"/>
      <c r="B89" s="136"/>
      <c r="C89" s="137"/>
      <c r="D89" s="137"/>
      <c r="E89" s="169"/>
      <c r="F89" s="170"/>
      <c r="G89" s="171"/>
      <c r="H89" s="145"/>
    </row>
    <row r="90" spans="1:8">
      <c r="B90" s="130"/>
      <c r="H90" s="145"/>
    </row>
    <row r="91" spans="1:8">
      <c r="B91" s="130"/>
      <c r="H91" s="145"/>
    </row>
    <row r="92" spans="1:8">
      <c r="B92" s="130"/>
      <c r="H92" s="145"/>
    </row>
    <row r="93" spans="1:8">
      <c r="B93" s="130"/>
      <c r="H93" s="145"/>
    </row>
    <row r="94" spans="1:8">
      <c r="B94" s="130"/>
      <c r="H94" s="145"/>
    </row>
    <row r="95" spans="1:8">
      <c r="B95" s="130"/>
      <c r="H95" s="145"/>
    </row>
    <row r="96" spans="1:8">
      <c r="B96" s="130"/>
      <c r="H96" s="145"/>
    </row>
    <row r="97" spans="2:8">
      <c r="B97" s="130"/>
      <c r="H97" s="145"/>
    </row>
    <row r="98" spans="2:8">
      <c r="B98" s="130"/>
      <c r="H98" s="145"/>
    </row>
    <row r="99" spans="2:8">
      <c r="B99" s="130"/>
      <c r="H99" s="145"/>
    </row>
    <row r="100" spans="2:8">
      <c r="B100" s="130"/>
      <c r="H100" s="145"/>
    </row>
    <row r="101" spans="2:8">
      <c r="B101" s="130"/>
      <c r="H101" s="145"/>
    </row>
    <row r="102" spans="2:8">
      <c r="B102" s="130"/>
      <c r="H102" s="145"/>
    </row>
    <row r="103" spans="2:8">
      <c r="B103" s="130"/>
      <c r="H103" s="145"/>
    </row>
    <row r="104" spans="2:8">
      <c r="B104" s="130"/>
      <c r="H104" s="145"/>
    </row>
    <row r="105" spans="2:8">
      <c r="B105" s="130"/>
      <c r="H105" s="145"/>
    </row>
    <row r="106" spans="2:8">
      <c r="B106" s="130"/>
      <c r="H106" s="145"/>
    </row>
    <row r="107" spans="2:8">
      <c r="B107" s="130"/>
      <c r="H107" s="145"/>
    </row>
    <row r="108" spans="2:8">
      <c r="B108" s="130"/>
      <c r="H108" s="145"/>
    </row>
    <row r="109" spans="2:8">
      <c r="B109" s="130"/>
      <c r="H109" s="145"/>
    </row>
    <row r="110" spans="2:8">
      <c r="B110" s="130"/>
      <c r="H110" s="145"/>
    </row>
    <row r="111" spans="2:8">
      <c r="B111" s="130"/>
      <c r="H111" s="145"/>
    </row>
    <row r="112" spans="2:8">
      <c r="B112" s="130"/>
      <c r="H112" s="145"/>
    </row>
    <row r="113" spans="2:8">
      <c r="B113" s="130"/>
      <c r="H113" s="145"/>
    </row>
    <row r="114" spans="2:8">
      <c r="B114" s="130"/>
      <c r="H114" s="145"/>
    </row>
    <row r="115" spans="2:8">
      <c r="B115" s="130"/>
      <c r="H115" s="145"/>
    </row>
    <row r="116" spans="2:8">
      <c r="B116" s="130"/>
      <c r="H116" s="145"/>
    </row>
    <row r="117" spans="2:8">
      <c r="B117" s="130"/>
      <c r="H117" s="145"/>
    </row>
    <row r="118" spans="2:8">
      <c r="B118" s="130"/>
      <c r="H118" s="145"/>
    </row>
    <row r="119" spans="2:8">
      <c r="B119" s="130"/>
      <c r="H119" s="145"/>
    </row>
    <row r="120" spans="2:8">
      <c r="B120" s="130"/>
      <c r="H120" s="145"/>
    </row>
    <row r="121" spans="2:8">
      <c r="B121" s="130"/>
      <c r="H121" s="145"/>
    </row>
    <row r="122" spans="2:8">
      <c r="B122" s="130"/>
      <c r="H122" s="145"/>
    </row>
    <row r="123" spans="2:8">
      <c r="B123" s="130"/>
      <c r="H123" s="145"/>
    </row>
    <row r="124" spans="2:8">
      <c r="B124" s="130"/>
      <c r="H124" s="145"/>
    </row>
    <row r="125" spans="2:8">
      <c r="B125" s="130"/>
      <c r="H125" s="145"/>
    </row>
    <row r="126" spans="2:8">
      <c r="B126" s="130"/>
      <c r="H126" s="145"/>
    </row>
    <row r="127" spans="2:8">
      <c r="B127" s="130"/>
      <c r="H127" s="145"/>
    </row>
    <row r="128" spans="2:8">
      <c r="B128" s="130"/>
      <c r="H128" s="145"/>
    </row>
    <row r="129" spans="2:8">
      <c r="B129" s="130"/>
      <c r="H129" s="145"/>
    </row>
    <row r="130" spans="2:8">
      <c r="B130" s="130"/>
      <c r="H130" s="145"/>
    </row>
    <row r="131" spans="2:8">
      <c r="B131" s="130"/>
      <c r="H131" s="145"/>
    </row>
    <row r="132" spans="2:8">
      <c r="B132" s="130"/>
      <c r="H132" s="145"/>
    </row>
    <row r="133" spans="2:8">
      <c r="B133" s="130"/>
      <c r="H133" s="145"/>
    </row>
    <row r="134" spans="2:8">
      <c r="B134" s="130"/>
      <c r="H134" s="145"/>
    </row>
    <row r="135" spans="2:8">
      <c r="B135" s="130"/>
      <c r="H135" s="145"/>
    </row>
    <row r="136" spans="2:8">
      <c r="B136" s="130"/>
      <c r="H136" s="145"/>
    </row>
    <row r="137" spans="2:8">
      <c r="B137" s="130"/>
      <c r="H137" s="145"/>
    </row>
    <row r="138" spans="2:8">
      <c r="B138" s="130"/>
      <c r="H138" s="145"/>
    </row>
    <row r="139" spans="2:8">
      <c r="B139" s="130"/>
      <c r="H139" s="145"/>
    </row>
    <row r="140" spans="2:8">
      <c r="B140" s="130"/>
      <c r="H140" s="145"/>
    </row>
    <row r="141" spans="2:8">
      <c r="B141" s="130"/>
      <c r="H141" s="145"/>
    </row>
    <row r="142" spans="2:8">
      <c r="B142" s="130"/>
      <c r="H142" s="145"/>
    </row>
    <row r="143" spans="2:8">
      <c r="B143" s="130"/>
      <c r="H143" s="145"/>
    </row>
    <row r="144" spans="2:8">
      <c r="B144" s="130"/>
      <c r="H144" s="145"/>
    </row>
    <row r="145" spans="2:8">
      <c r="B145" s="130"/>
      <c r="H145" s="145"/>
    </row>
    <row r="146" spans="2:8">
      <c r="B146" s="130"/>
      <c r="H146" s="145"/>
    </row>
    <row r="147" spans="2:8">
      <c r="B147" s="130"/>
      <c r="H147" s="145"/>
    </row>
    <row r="148" spans="2:8">
      <c r="B148" s="130"/>
      <c r="H148" s="145"/>
    </row>
    <row r="149" spans="2:8">
      <c r="B149" s="130"/>
      <c r="H149" s="145"/>
    </row>
    <row r="150" spans="2:8">
      <c r="B150" s="130"/>
      <c r="H150" s="145"/>
    </row>
    <row r="151" spans="2:8">
      <c r="B151" s="130"/>
      <c r="H151" s="145"/>
    </row>
    <row r="152" spans="2:8">
      <c r="B152" s="130"/>
      <c r="H152" s="145"/>
    </row>
    <row r="153" spans="2:8">
      <c r="B153" s="130"/>
      <c r="H153" s="145"/>
    </row>
    <row r="154" spans="2:8">
      <c r="B154" s="130"/>
      <c r="H154" s="145"/>
    </row>
    <row r="155" spans="2:8">
      <c r="B155" s="130"/>
      <c r="H155" s="145"/>
    </row>
    <row r="156" spans="2:8">
      <c r="B156" s="130"/>
      <c r="H156" s="145"/>
    </row>
    <row r="157" spans="2:8">
      <c r="B157" s="130"/>
      <c r="H157" s="145"/>
    </row>
    <row r="158" spans="2:8">
      <c r="B158" s="130"/>
      <c r="H158" s="145"/>
    </row>
    <row r="159" spans="2:8">
      <c r="B159" s="130"/>
      <c r="H159" s="145"/>
    </row>
    <row r="160" spans="2:8">
      <c r="B160" s="130"/>
      <c r="H160" s="145"/>
    </row>
    <row r="161" spans="2:8">
      <c r="B161" s="130"/>
      <c r="H161" s="145"/>
    </row>
    <row r="162" spans="2:8">
      <c r="B162" s="130"/>
      <c r="H162" s="145"/>
    </row>
    <row r="163" spans="2:8">
      <c r="B163" s="130"/>
      <c r="H163" s="145"/>
    </row>
    <row r="164" spans="2:8">
      <c r="B164" s="130"/>
      <c r="H164" s="145"/>
    </row>
    <row r="165" spans="2:8">
      <c r="B165" s="130"/>
      <c r="H165" s="145"/>
    </row>
    <row r="166" spans="2:8">
      <c r="B166" s="130"/>
      <c r="H166" s="145"/>
    </row>
    <row r="167" spans="2:8">
      <c r="B167" s="130"/>
      <c r="H167" s="145"/>
    </row>
    <row r="168" spans="2:8">
      <c r="B168" s="130"/>
      <c r="H168" s="145"/>
    </row>
    <row r="169" spans="2:8">
      <c r="B169" s="130"/>
      <c r="H169" s="145"/>
    </row>
    <row r="170" spans="2:8">
      <c r="B170" s="130"/>
      <c r="H170" s="145"/>
    </row>
    <row r="171" spans="2:8">
      <c r="B171" s="130"/>
      <c r="H171" s="145"/>
    </row>
    <row r="172" spans="2:8">
      <c r="B172" s="130"/>
      <c r="H172" s="145"/>
    </row>
    <row r="173" spans="2:8">
      <c r="B173" s="130"/>
      <c r="H173" s="145"/>
    </row>
    <row r="174" spans="2:8">
      <c r="B174" s="130"/>
      <c r="H174" s="145"/>
    </row>
    <row r="175" spans="2:8">
      <c r="B175" s="130"/>
      <c r="H175" s="145"/>
    </row>
    <row r="176" spans="2:8">
      <c r="B176" s="130"/>
      <c r="H176" s="145"/>
    </row>
    <row r="177" spans="2:8">
      <c r="B177" s="130"/>
      <c r="H177" s="145"/>
    </row>
    <row r="178" spans="2:8">
      <c r="B178" s="130"/>
      <c r="H178" s="145"/>
    </row>
    <row r="179" spans="2:8">
      <c r="B179" s="130"/>
      <c r="H179" s="145"/>
    </row>
    <row r="180" spans="2:8">
      <c r="B180" s="130"/>
      <c r="H180" s="145"/>
    </row>
    <row r="181" spans="2:8">
      <c r="B181" s="130"/>
      <c r="H181" s="145"/>
    </row>
    <row r="182" spans="2:8">
      <c r="B182" s="130"/>
      <c r="H182" s="145"/>
    </row>
    <row r="183" spans="2:8">
      <c r="B183" s="130"/>
      <c r="H183" s="145"/>
    </row>
    <row r="184" spans="2:8">
      <c r="B184" s="130"/>
      <c r="H184" s="145"/>
    </row>
    <row r="185" spans="2:8">
      <c r="B185" s="130"/>
      <c r="H185" s="145"/>
    </row>
    <row r="186" spans="2:8">
      <c r="B186" s="130"/>
      <c r="H186" s="145"/>
    </row>
    <row r="187" spans="2:8">
      <c r="B187" s="130"/>
      <c r="H187" s="145"/>
    </row>
    <row r="188" spans="2:8">
      <c r="B188" s="130"/>
      <c r="H188" s="145"/>
    </row>
    <row r="189" spans="2:8">
      <c r="B189" s="130"/>
      <c r="H189" s="145"/>
    </row>
    <row r="190" spans="2:8">
      <c r="B190" s="130"/>
      <c r="H190" s="145"/>
    </row>
    <row r="191" spans="2:8">
      <c r="B191" s="130"/>
      <c r="H191" s="145"/>
    </row>
    <row r="192" spans="2:8">
      <c r="B192" s="130"/>
      <c r="H192" s="145"/>
    </row>
    <row r="193" spans="2:8">
      <c r="B193" s="130"/>
      <c r="H193" s="145"/>
    </row>
    <row r="194" spans="2:8">
      <c r="B194" s="130"/>
      <c r="H194" s="145"/>
    </row>
    <row r="195" spans="2:8">
      <c r="B195" s="130"/>
      <c r="H195" s="145"/>
    </row>
    <row r="196" spans="2:8">
      <c r="B196" s="130"/>
      <c r="H196" s="145"/>
    </row>
    <row r="197" spans="2:8">
      <c r="B197" s="130"/>
      <c r="H197" s="145"/>
    </row>
    <row r="198" spans="2:8">
      <c r="B198" s="130"/>
      <c r="H198" s="145"/>
    </row>
    <row r="199" spans="2:8">
      <c r="B199" s="130"/>
      <c r="H199" s="145"/>
    </row>
    <row r="200" spans="2:8">
      <c r="B200" s="130"/>
      <c r="H200" s="145"/>
    </row>
    <row r="201" spans="2:8">
      <c r="B201" s="130"/>
      <c r="H201" s="145"/>
    </row>
    <row r="202" spans="2:8">
      <c r="B202" s="130"/>
      <c r="H202" s="145"/>
    </row>
    <row r="203" spans="2:8">
      <c r="B203" s="130"/>
      <c r="H203" s="145"/>
    </row>
    <row r="204" spans="2:8">
      <c r="B204" s="130"/>
      <c r="H204" s="145"/>
    </row>
    <row r="205" spans="2:8">
      <c r="B205" s="130"/>
      <c r="H205" s="145"/>
    </row>
    <row r="206" spans="2:8">
      <c r="B206" s="130"/>
      <c r="H206" s="145"/>
    </row>
    <row r="207" spans="2:8">
      <c r="B207" s="130"/>
      <c r="H207" s="145"/>
    </row>
    <row r="208" spans="2:8">
      <c r="B208" s="130"/>
      <c r="H208" s="145"/>
    </row>
    <row r="209" spans="2:8">
      <c r="B209" s="130"/>
      <c r="H209" s="145"/>
    </row>
    <row r="210" spans="2:8">
      <c r="B210" s="130"/>
      <c r="H210" s="145"/>
    </row>
    <row r="211" spans="2:8">
      <c r="B211" s="130"/>
      <c r="H211" s="145"/>
    </row>
    <row r="212" spans="2:8">
      <c r="B212" s="130"/>
      <c r="H212" s="145"/>
    </row>
    <row r="213" spans="2:8">
      <c r="B213" s="130"/>
      <c r="H213" s="145"/>
    </row>
    <row r="214" spans="2:8">
      <c r="B214" s="130"/>
      <c r="H214" s="145"/>
    </row>
    <row r="215" spans="2:8">
      <c r="B215" s="130"/>
      <c r="H215" s="145"/>
    </row>
    <row r="216" spans="2:8">
      <c r="B216" s="130"/>
      <c r="H216" s="145"/>
    </row>
    <row r="217" spans="2:8">
      <c r="B217" s="130"/>
      <c r="H217" s="145"/>
    </row>
    <row r="218" spans="2:8">
      <c r="B218" s="130"/>
      <c r="H218" s="145"/>
    </row>
    <row r="219" spans="2:8">
      <c r="B219" s="130"/>
      <c r="H219" s="145"/>
    </row>
    <row r="220" spans="2:8">
      <c r="B220" s="130"/>
      <c r="H220" s="145"/>
    </row>
    <row r="221" spans="2:8">
      <c r="B221" s="130"/>
      <c r="H221" s="145"/>
    </row>
    <row r="222" spans="2:8">
      <c r="B222" s="130"/>
      <c r="H222" s="145"/>
    </row>
    <row r="223" spans="2:8">
      <c r="B223" s="130"/>
      <c r="H223" s="145"/>
    </row>
    <row r="224" spans="2:8">
      <c r="B224" s="130"/>
      <c r="H224" s="145"/>
    </row>
    <row r="225" spans="2:8">
      <c r="B225" s="130"/>
      <c r="H225" s="145"/>
    </row>
    <row r="226" spans="2:8">
      <c r="B226" s="130"/>
      <c r="H226" s="145"/>
    </row>
    <row r="227" spans="2:8">
      <c r="B227" s="130"/>
      <c r="H227" s="145"/>
    </row>
    <row r="228" spans="2:8">
      <c r="B228" s="130"/>
      <c r="H228" s="145"/>
    </row>
    <row r="229" spans="2:8">
      <c r="B229" s="130"/>
      <c r="H229" s="145"/>
    </row>
    <row r="230" spans="2:8">
      <c r="B230" s="130"/>
      <c r="H230" s="145"/>
    </row>
    <row r="231" spans="2:8">
      <c r="B231" s="130"/>
      <c r="H231" s="145"/>
    </row>
    <row r="232" spans="2:8">
      <c r="B232" s="130"/>
      <c r="H232" s="145"/>
    </row>
    <row r="233" spans="2:8">
      <c r="B233" s="130"/>
      <c r="H233" s="145"/>
    </row>
    <row r="234" spans="2:8">
      <c r="B234" s="130"/>
      <c r="H234" s="145"/>
    </row>
    <row r="235" spans="2:8">
      <c r="B235" s="130"/>
      <c r="H235" s="145"/>
    </row>
    <row r="236" spans="2:8">
      <c r="B236" s="130"/>
      <c r="H236" s="145"/>
    </row>
    <row r="237" spans="2:8">
      <c r="B237" s="130"/>
      <c r="H237" s="145"/>
    </row>
    <row r="238" spans="2:8">
      <c r="B238" s="130"/>
      <c r="H238" s="145"/>
    </row>
    <row r="239" spans="2:8">
      <c r="B239" s="130"/>
      <c r="H239" s="145"/>
    </row>
    <row r="240" spans="2:8">
      <c r="B240" s="130"/>
      <c r="H240" s="145"/>
    </row>
    <row r="241" spans="2:8">
      <c r="B241" s="130"/>
      <c r="H241" s="145"/>
    </row>
    <row r="242" spans="2:8">
      <c r="B242" s="130"/>
      <c r="H242" s="145"/>
    </row>
    <row r="243" spans="2:8">
      <c r="B243" s="130"/>
      <c r="H243" s="145"/>
    </row>
    <row r="244" spans="2:8">
      <c r="B244" s="130"/>
      <c r="H244" s="145"/>
    </row>
    <row r="245" spans="2:8">
      <c r="B245" s="130"/>
      <c r="H245" s="145"/>
    </row>
    <row r="246" spans="2:8">
      <c r="B246" s="130"/>
      <c r="H246" s="145"/>
    </row>
    <row r="247" spans="2:8">
      <c r="B247" s="130"/>
      <c r="H247" s="145"/>
    </row>
    <row r="248" spans="2:8">
      <c r="B248" s="130"/>
      <c r="H248" s="145"/>
    </row>
    <row r="249" spans="2:8">
      <c r="B249" s="130"/>
      <c r="H249" s="145"/>
    </row>
    <row r="250" spans="2:8">
      <c r="B250" s="130"/>
      <c r="H250" s="145"/>
    </row>
    <row r="251" spans="2:8">
      <c r="B251" s="130"/>
      <c r="H251" s="145"/>
    </row>
    <row r="252" spans="2:8">
      <c r="B252" s="130"/>
      <c r="H252" s="145"/>
    </row>
    <row r="253" spans="2:8">
      <c r="B253" s="130"/>
      <c r="H253" s="145"/>
    </row>
    <row r="254" spans="2:8">
      <c r="B254" s="130"/>
      <c r="H254" s="145"/>
    </row>
    <row r="255" spans="2:8">
      <c r="B255" s="130"/>
      <c r="H255" s="145"/>
    </row>
    <row r="256" spans="2:8">
      <c r="B256" s="130"/>
      <c r="H256" s="145"/>
    </row>
    <row r="257" spans="2:8">
      <c r="B257" s="130"/>
      <c r="H257" s="145"/>
    </row>
    <row r="258" spans="2:8">
      <c r="B258" s="130"/>
      <c r="H258" s="145"/>
    </row>
    <row r="259" spans="2:8">
      <c r="B259" s="130"/>
      <c r="H259" s="145"/>
    </row>
    <row r="260" spans="2:8">
      <c r="B260" s="130"/>
      <c r="H260" s="145"/>
    </row>
    <row r="261" spans="2:8">
      <c r="B261" s="130"/>
      <c r="H261" s="145"/>
    </row>
    <row r="262" spans="2:8">
      <c r="B262" s="130"/>
      <c r="H262" s="145"/>
    </row>
    <row r="263" spans="2:8">
      <c r="B263" s="130"/>
      <c r="H263" s="145"/>
    </row>
    <row r="264" spans="2:8">
      <c r="B264" s="130"/>
      <c r="H264" s="145"/>
    </row>
    <row r="265" spans="2:8">
      <c r="B265" s="130"/>
      <c r="H265" s="145"/>
    </row>
    <row r="266" spans="2:8">
      <c r="B266" s="130"/>
      <c r="H266" s="145"/>
    </row>
    <row r="267" spans="2:8">
      <c r="B267" s="130"/>
      <c r="H267" s="145"/>
    </row>
    <row r="268" spans="2:8">
      <c r="B268" s="130"/>
      <c r="H268" s="145"/>
    </row>
    <row r="269" spans="2:8">
      <c r="B269" s="130"/>
      <c r="H269" s="145"/>
    </row>
    <row r="270" spans="2:8">
      <c r="B270" s="130"/>
      <c r="H270" s="145"/>
    </row>
    <row r="271" spans="2:8">
      <c r="B271" s="130"/>
      <c r="H271" s="145"/>
    </row>
    <row r="272" spans="2:8">
      <c r="B272" s="130"/>
      <c r="H272" s="145"/>
    </row>
    <row r="273" spans="2:8">
      <c r="B273" s="130"/>
      <c r="H273" s="145"/>
    </row>
    <row r="274" spans="2:8">
      <c r="B274" s="130"/>
      <c r="H274" s="145"/>
    </row>
    <row r="275" spans="2:8">
      <c r="B275" s="130"/>
      <c r="H275" s="145"/>
    </row>
    <row r="276" spans="2:8">
      <c r="B276" s="130"/>
      <c r="H276" s="145"/>
    </row>
    <row r="277" spans="2:8">
      <c r="B277" s="130"/>
      <c r="H277" s="145"/>
    </row>
    <row r="278" spans="2:8">
      <c r="B278" s="130"/>
      <c r="H278" s="145"/>
    </row>
    <row r="279" spans="2:8">
      <c r="B279" s="130"/>
      <c r="H279" s="145"/>
    </row>
    <row r="280" spans="2:8">
      <c r="B280" s="130"/>
      <c r="H280" s="145"/>
    </row>
    <row r="281" spans="2:8">
      <c r="B281" s="130"/>
      <c r="H281" s="145"/>
    </row>
    <row r="282" spans="2:8">
      <c r="B282" s="130"/>
      <c r="H282" s="145"/>
    </row>
    <row r="283" spans="2:8">
      <c r="B283" s="130"/>
      <c r="H283" s="145"/>
    </row>
    <row r="284" spans="2:8">
      <c r="B284" s="130"/>
      <c r="H284" s="145"/>
    </row>
    <row r="285" spans="2:8">
      <c r="B285" s="130"/>
      <c r="H285" s="145"/>
    </row>
    <row r="286" spans="2:8">
      <c r="B286" s="130"/>
      <c r="H286" s="145"/>
    </row>
    <row r="287" spans="2:8">
      <c r="B287" s="130"/>
      <c r="H287" s="145"/>
    </row>
    <row r="288" spans="2:8">
      <c r="B288" s="130"/>
      <c r="H288" s="145"/>
    </row>
    <row r="289" spans="2:8">
      <c r="B289" s="130"/>
      <c r="H289" s="145"/>
    </row>
    <row r="290" spans="2:8">
      <c r="B290" s="130"/>
      <c r="H290" s="145"/>
    </row>
    <row r="291" spans="2:8">
      <c r="B291" s="130"/>
      <c r="H291" s="145"/>
    </row>
    <row r="292" spans="2:8">
      <c r="B292" s="130"/>
      <c r="H292" s="145"/>
    </row>
    <row r="293" spans="2:8">
      <c r="B293" s="130"/>
      <c r="H293" s="145"/>
    </row>
    <row r="294" spans="2:8">
      <c r="B294" s="130"/>
      <c r="H294" s="145"/>
    </row>
    <row r="295" spans="2:8">
      <c r="B295" s="130"/>
      <c r="H295" s="145"/>
    </row>
    <row r="296" spans="2:8">
      <c r="B296" s="130"/>
      <c r="H296" s="145"/>
    </row>
    <row r="297" spans="2:8">
      <c r="B297" s="130"/>
      <c r="H297" s="145"/>
    </row>
    <row r="298" spans="2:8">
      <c r="B298" s="130"/>
      <c r="H298" s="145"/>
    </row>
    <row r="299" spans="2:8">
      <c r="B299" s="130"/>
      <c r="H299" s="145"/>
    </row>
    <row r="300" spans="2:8">
      <c r="B300" s="130"/>
      <c r="H300" s="145"/>
    </row>
    <row r="301" spans="2:8">
      <c r="B301" s="130"/>
      <c r="H301" s="145"/>
    </row>
    <row r="302" spans="2:8">
      <c r="B302" s="130"/>
      <c r="H302" s="145"/>
    </row>
    <row r="303" spans="2:8">
      <c r="B303" s="130"/>
      <c r="H303" s="145"/>
    </row>
    <row r="304" spans="2:8">
      <c r="B304" s="130"/>
      <c r="H304" s="145"/>
    </row>
    <row r="305" spans="2:8">
      <c r="B305" s="130"/>
      <c r="H305" s="145"/>
    </row>
    <row r="306" spans="2:8">
      <c r="B306" s="130"/>
      <c r="H306" s="145"/>
    </row>
    <row r="307" spans="2:8">
      <c r="B307" s="130"/>
      <c r="H307" s="145"/>
    </row>
    <row r="308" spans="2:8">
      <c r="B308" s="130"/>
      <c r="H308" s="145"/>
    </row>
    <row r="309" spans="2:8">
      <c r="B309" s="130"/>
      <c r="H309" s="145"/>
    </row>
    <row r="310" spans="2:8">
      <c r="B310" s="130"/>
      <c r="H310" s="145"/>
    </row>
    <row r="311" spans="2:8">
      <c r="B311" s="130"/>
      <c r="H311" s="145"/>
    </row>
    <row r="312" spans="2:8">
      <c r="B312" s="130"/>
      <c r="H312" s="145"/>
    </row>
    <row r="313" spans="2:8">
      <c r="B313" s="130"/>
      <c r="H313" s="145"/>
    </row>
    <row r="314" spans="2:8">
      <c r="B314" s="130"/>
      <c r="H314" s="145"/>
    </row>
    <row r="315" spans="2:8">
      <c r="B315" s="130"/>
      <c r="H315" s="145"/>
    </row>
    <row r="316" spans="2:8">
      <c r="B316" s="130"/>
      <c r="H316" s="145"/>
    </row>
    <row r="317" spans="2:8">
      <c r="B317" s="130"/>
      <c r="H317" s="145"/>
    </row>
    <row r="318" spans="2:8">
      <c r="B318" s="130"/>
      <c r="H318" s="145"/>
    </row>
    <row r="319" spans="2:8">
      <c r="B319" s="130"/>
      <c r="H319" s="145"/>
    </row>
    <row r="320" spans="2:8">
      <c r="B320" s="130"/>
      <c r="H320" s="145"/>
    </row>
    <row r="321" spans="2:8">
      <c r="B321" s="130"/>
      <c r="H321" s="145"/>
    </row>
    <row r="322" spans="2:8">
      <c r="B322" s="130"/>
      <c r="H322" s="145"/>
    </row>
    <row r="323" spans="2:8">
      <c r="B323" s="130"/>
      <c r="H323" s="145"/>
    </row>
    <row r="324" spans="2:8">
      <c r="B324" s="130"/>
      <c r="H324" s="145"/>
    </row>
    <row r="325" spans="2:8">
      <c r="B325" s="130"/>
      <c r="H325" s="145"/>
    </row>
    <row r="326" spans="2:8">
      <c r="B326" s="130"/>
      <c r="H326" s="145"/>
    </row>
    <row r="327" spans="2:8">
      <c r="B327" s="130"/>
      <c r="H327" s="145"/>
    </row>
    <row r="328" spans="2:8">
      <c r="B328" s="130"/>
      <c r="H328" s="145"/>
    </row>
    <row r="329" spans="2:8">
      <c r="B329" s="130"/>
      <c r="H329" s="145"/>
    </row>
    <row r="330" spans="2:8">
      <c r="B330" s="130"/>
      <c r="H330" s="145"/>
    </row>
    <row r="331" spans="2:8">
      <c r="B331" s="130"/>
      <c r="H331" s="145"/>
    </row>
    <row r="332" spans="2:8">
      <c r="B332" s="130"/>
      <c r="H332" s="145"/>
    </row>
    <row r="333" spans="2:8">
      <c r="B333" s="130"/>
      <c r="H333" s="145"/>
    </row>
    <row r="334" spans="2:8">
      <c r="B334" s="130"/>
      <c r="H334" s="145"/>
    </row>
    <row r="335" spans="2:8">
      <c r="B335" s="130"/>
      <c r="H335" s="145"/>
    </row>
    <row r="336" spans="2:8">
      <c r="B336" s="130"/>
      <c r="H336" s="145"/>
    </row>
    <row r="337" spans="2:8">
      <c r="B337" s="130"/>
      <c r="H337" s="145"/>
    </row>
    <row r="338" spans="2:8">
      <c r="B338" s="130"/>
      <c r="H338" s="145"/>
    </row>
    <row r="339" spans="2:8">
      <c r="B339" s="130"/>
      <c r="H339" s="145"/>
    </row>
    <row r="340" spans="2:8">
      <c r="B340" s="130"/>
      <c r="H340" s="145"/>
    </row>
    <row r="341" spans="2:8">
      <c r="B341" s="130"/>
      <c r="H341" s="145"/>
    </row>
    <row r="342" spans="2:8">
      <c r="B342" s="130"/>
      <c r="H342" s="145"/>
    </row>
    <row r="343" spans="2:8">
      <c r="B343" s="130"/>
      <c r="H343" s="145"/>
    </row>
    <row r="344" spans="2:8">
      <c r="B344" s="130"/>
      <c r="H344" s="145"/>
    </row>
    <row r="345" spans="2:8">
      <c r="B345" s="130"/>
      <c r="H345" s="145"/>
    </row>
    <row r="346" spans="2:8">
      <c r="B346" s="130"/>
      <c r="H346" s="145"/>
    </row>
    <row r="347" spans="2:8">
      <c r="B347" s="130"/>
      <c r="H347" s="145"/>
    </row>
    <row r="348" spans="2:8">
      <c r="B348" s="130"/>
      <c r="H348" s="145"/>
    </row>
    <row r="349" spans="2:8">
      <c r="B349" s="130"/>
      <c r="H349" s="145"/>
    </row>
    <row r="350" spans="2:8">
      <c r="B350" s="130"/>
      <c r="H350" s="145"/>
    </row>
    <row r="351" spans="2:8">
      <c r="B351" s="130"/>
      <c r="H351" s="145"/>
    </row>
    <row r="352" spans="2:8">
      <c r="B352" s="130"/>
      <c r="H352" s="145"/>
    </row>
    <row r="353" spans="2:8">
      <c r="B353" s="130"/>
      <c r="H353" s="145"/>
    </row>
    <row r="354" spans="2:8">
      <c r="B354" s="130"/>
      <c r="H354" s="145"/>
    </row>
    <row r="355" spans="2:8">
      <c r="B355" s="130"/>
      <c r="H355" s="145"/>
    </row>
    <row r="356" spans="2:8">
      <c r="B356" s="130"/>
      <c r="H356" s="145"/>
    </row>
    <row r="357" spans="2:8">
      <c r="B357" s="130"/>
      <c r="H357" s="145"/>
    </row>
    <row r="358" spans="2:8">
      <c r="B358" s="130"/>
      <c r="H358" s="145"/>
    </row>
    <row r="359" spans="2:8">
      <c r="B359" s="130"/>
      <c r="H359" s="145"/>
    </row>
    <row r="360" spans="2:8">
      <c r="B360" s="130"/>
      <c r="H360" s="145"/>
    </row>
    <row r="361" spans="2:8">
      <c r="B361" s="130"/>
      <c r="H361" s="145"/>
    </row>
    <row r="362" spans="2:8">
      <c r="B362" s="130"/>
      <c r="H362" s="145"/>
    </row>
    <row r="363" spans="2:8">
      <c r="B363" s="130"/>
      <c r="H363" s="145"/>
    </row>
    <row r="364" spans="2:8">
      <c r="B364" s="130"/>
      <c r="H364" s="145"/>
    </row>
    <row r="365" spans="2:8">
      <c r="B365" s="130"/>
      <c r="H365" s="145"/>
    </row>
    <row r="366" spans="2:8">
      <c r="B366" s="130"/>
      <c r="H366" s="145"/>
    </row>
    <row r="367" spans="2:8">
      <c r="B367" s="130"/>
      <c r="H367" s="145"/>
    </row>
    <row r="368" spans="2:8">
      <c r="B368" s="130"/>
      <c r="H368" s="145"/>
    </row>
    <row r="369" spans="2:8">
      <c r="B369" s="130"/>
      <c r="H369" s="145"/>
    </row>
    <row r="370" spans="2:8">
      <c r="B370" s="130"/>
      <c r="H370" s="145"/>
    </row>
    <row r="371" spans="2:8">
      <c r="B371" s="130"/>
      <c r="H371" s="145"/>
    </row>
    <row r="372" spans="2:8">
      <c r="B372" s="130"/>
      <c r="H372" s="145"/>
    </row>
    <row r="373" spans="2:8">
      <c r="B373" s="130"/>
      <c r="H373" s="145"/>
    </row>
    <row r="374" spans="2:8">
      <c r="B374" s="130"/>
      <c r="H374" s="145"/>
    </row>
    <row r="375" spans="2:8">
      <c r="B375" s="130"/>
      <c r="H375" s="145"/>
    </row>
    <row r="376" spans="2:8">
      <c r="B376" s="130"/>
      <c r="H376" s="145"/>
    </row>
    <row r="377" spans="2:8">
      <c r="B377" s="130"/>
      <c r="H377" s="145"/>
    </row>
    <row r="378" spans="2:8">
      <c r="B378" s="130"/>
      <c r="H378" s="145"/>
    </row>
    <row r="379" spans="2:8">
      <c r="B379" s="130"/>
      <c r="H379" s="145"/>
    </row>
    <row r="380" spans="2:8">
      <c r="B380" s="130"/>
      <c r="H380" s="145"/>
    </row>
    <row r="381" spans="2:8">
      <c r="B381" s="130"/>
      <c r="H381" s="145"/>
    </row>
    <row r="382" spans="2:8">
      <c r="B382" s="130"/>
      <c r="H382" s="145"/>
    </row>
    <row r="383" spans="2:8">
      <c r="B383" s="130"/>
      <c r="H383" s="145"/>
    </row>
    <row r="384" spans="2:8">
      <c r="B384" s="130"/>
      <c r="H384" s="145"/>
    </row>
    <row r="385" spans="2:8">
      <c r="B385" s="130"/>
      <c r="H385" s="145"/>
    </row>
    <row r="386" spans="2:8">
      <c r="B386" s="130"/>
      <c r="H386" s="145"/>
    </row>
    <row r="387" spans="2:8">
      <c r="B387" s="130"/>
      <c r="H387" s="145"/>
    </row>
    <row r="388" spans="2:8">
      <c r="B388" s="130"/>
      <c r="H388" s="145"/>
    </row>
    <row r="389" spans="2:8">
      <c r="B389" s="130"/>
      <c r="H389" s="145"/>
    </row>
    <row r="390" spans="2:8">
      <c r="B390" s="130"/>
      <c r="H390" s="145"/>
    </row>
    <row r="391" spans="2:8">
      <c r="B391" s="130"/>
      <c r="H391" s="145"/>
    </row>
    <row r="392" spans="2:8">
      <c r="B392" s="130"/>
      <c r="H392" s="145"/>
    </row>
    <row r="393" spans="2:8">
      <c r="B393" s="130"/>
      <c r="H393" s="145"/>
    </row>
    <row r="394" spans="2:8">
      <c r="B394" s="130"/>
      <c r="H394" s="145"/>
    </row>
    <row r="395" spans="2:8">
      <c r="B395" s="130"/>
      <c r="H395" s="145"/>
    </row>
    <row r="396" spans="2:8">
      <c r="B396" s="130"/>
      <c r="H396" s="145"/>
    </row>
    <row r="397" spans="2:8">
      <c r="B397" s="130"/>
      <c r="H397" s="145"/>
    </row>
    <row r="398" spans="2:8">
      <c r="B398" s="130"/>
      <c r="H398" s="145"/>
    </row>
    <row r="399" spans="2:8">
      <c r="B399" s="130"/>
      <c r="H399" s="145"/>
    </row>
    <row r="400" spans="2:8">
      <c r="B400" s="130"/>
      <c r="H400" s="145"/>
    </row>
    <row r="401" spans="2:8">
      <c r="B401" s="130"/>
      <c r="H401" s="145"/>
    </row>
    <row r="402" spans="2:8">
      <c r="B402" s="130"/>
      <c r="H402" s="145"/>
    </row>
    <row r="403" spans="2:8">
      <c r="B403" s="130"/>
      <c r="H403" s="145"/>
    </row>
    <row r="404" spans="2:8">
      <c r="B404" s="130"/>
      <c r="H404" s="145"/>
    </row>
    <row r="405" spans="2:8">
      <c r="B405" s="130"/>
      <c r="H405" s="145"/>
    </row>
    <row r="406" spans="2:8">
      <c r="B406" s="130"/>
      <c r="H406" s="145"/>
    </row>
    <row r="407" spans="2:8">
      <c r="B407" s="130"/>
      <c r="H407" s="145"/>
    </row>
    <row r="408" spans="2:8">
      <c r="B408" s="130"/>
      <c r="H408" s="145"/>
    </row>
    <row r="409" spans="2:8">
      <c r="B409" s="130"/>
      <c r="H409" s="145"/>
    </row>
    <row r="410" spans="2:8">
      <c r="B410" s="130"/>
      <c r="H410" s="145"/>
    </row>
    <row r="411" spans="2:8">
      <c r="B411" s="130"/>
      <c r="H411" s="145"/>
    </row>
    <row r="412" spans="2:8">
      <c r="B412" s="130"/>
      <c r="H412" s="145"/>
    </row>
    <row r="413" spans="2:8">
      <c r="B413" s="130"/>
      <c r="H413" s="145"/>
    </row>
    <row r="414" spans="2:8">
      <c r="B414" s="130"/>
      <c r="H414" s="145"/>
    </row>
    <row r="415" spans="2:8">
      <c r="B415" s="130"/>
      <c r="H415" s="145"/>
    </row>
    <row r="416" spans="2:8">
      <c r="B416" s="130"/>
      <c r="H416" s="145"/>
    </row>
    <row r="417" spans="2:8">
      <c r="B417" s="130"/>
      <c r="H417" s="145"/>
    </row>
    <row r="418" spans="2:8">
      <c r="B418" s="130"/>
      <c r="H418" s="145"/>
    </row>
    <row r="419" spans="2:8">
      <c r="B419" s="130"/>
      <c r="H419" s="145"/>
    </row>
    <row r="420" spans="2:8">
      <c r="B420" s="130"/>
      <c r="H420" s="145"/>
    </row>
    <row r="421" spans="2:8">
      <c r="B421" s="130"/>
      <c r="H421" s="145"/>
    </row>
    <row r="422" spans="2:8">
      <c r="B422" s="130"/>
      <c r="H422" s="145"/>
    </row>
    <row r="423" spans="2:8">
      <c r="B423" s="130"/>
      <c r="H423" s="145"/>
    </row>
    <row r="424" spans="2:8">
      <c r="B424" s="130"/>
      <c r="H424" s="145"/>
    </row>
    <row r="425" spans="2:8">
      <c r="B425" s="130"/>
      <c r="H425" s="145"/>
    </row>
    <row r="426" spans="2:8">
      <c r="B426" s="130"/>
      <c r="H426" s="145"/>
    </row>
    <row r="427" spans="2:8">
      <c r="B427" s="130"/>
      <c r="H427" s="145"/>
    </row>
    <row r="428" spans="2:8">
      <c r="B428" s="130"/>
      <c r="H428" s="145"/>
    </row>
    <row r="429" spans="2:8">
      <c r="B429" s="130"/>
      <c r="H429" s="145"/>
    </row>
    <row r="430" spans="2:8">
      <c r="B430" s="130"/>
      <c r="H430" s="145"/>
    </row>
    <row r="431" spans="2:8">
      <c r="B431" s="130"/>
      <c r="H431" s="145"/>
    </row>
    <row r="432" spans="2:8">
      <c r="B432" s="130"/>
      <c r="H432" s="145"/>
    </row>
    <row r="433" spans="2:8">
      <c r="B433" s="130"/>
      <c r="H433" s="145"/>
    </row>
    <row r="434" spans="2:8">
      <c r="B434" s="130"/>
      <c r="H434" s="145"/>
    </row>
    <row r="435" spans="2:8">
      <c r="B435" s="130"/>
      <c r="H435" s="145"/>
    </row>
    <row r="436" spans="2:8">
      <c r="B436" s="130"/>
      <c r="H436" s="145"/>
    </row>
    <row r="437" spans="2:8">
      <c r="B437" s="130"/>
      <c r="H437" s="145"/>
    </row>
    <row r="438" spans="2:8">
      <c r="B438" s="130"/>
      <c r="H438" s="145"/>
    </row>
    <row r="439" spans="2:8">
      <c r="B439" s="130"/>
      <c r="H439" s="145"/>
    </row>
    <row r="440" spans="2:8">
      <c r="B440" s="130"/>
      <c r="H440" s="145"/>
    </row>
    <row r="441" spans="2:8">
      <c r="B441" s="130"/>
      <c r="H441" s="145"/>
    </row>
    <row r="442" spans="2:8">
      <c r="B442" s="130"/>
      <c r="H442" s="145"/>
    </row>
    <row r="443" spans="2:8">
      <c r="B443" s="130"/>
      <c r="H443" s="145"/>
    </row>
    <row r="444" spans="2:8">
      <c r="B444" s="130"/>
      <c r="H444" s="145"/>
    </row>
    <row r="445" spans="2:8">
      <c r="B445" s="130"/>
      <c r="H445" s="145"/>
    </row>
    <row r="446" spans="2:8">
      <c r="B446" s="130"/>
      <c r="H446" s="145"/>
    </row>
    <row r="447" spans="2:8">
      <c r="B447" s="130"/>
      <c r="H447" s="145"/>
    </row>
    <row r="448" spans="2:8">
      <c r="B448" s="130"/>
      <c r="H448" s="145"/>
    </row>
    <row r="449" spans="2:8">
      <c r="B449" s="130"/>
      <c r="H449" s="145"/>
    </row>
    <row r="450" spans="2:8">
      <c r="B450" s="130"/>
      <c r="H450" s="145"/>
    </row>
    <row r="451" spans="2:8">
      <c r="B451" s="130"/>
      <c r="H451" s="145"/>
    </row>
    <row r="452" spans="2:8">
      <c r="B452" s="130"/>
      <c r="H452" s="145"/>
    </row>
    <row r="453" spans="2:8">
      <c r="B453" s="130"/>
      <c r="H453" s="145"/>
    </row>
    <row r="454" spans="2:8">
      <c r="B454" s="130"/>
      <c r="H454" s="145"/>
    </row>
    <row r="455" spans="2:8">
      <c r="B455" s="130"/>
      <c r="H455" s="145"/>
    </row>
    <row r="456" spans="2:8">
      <c r="B456" s="130"/>
      <c r="H456" s="145"/>
    </row>
    <row r="457" spans="2:8">
      <c r="B457" s="130"/>
      <c r="H457" s="145"/>
    </row>
    <row r="458" spans="2:8">
      <c r="B458" s="130"/>
      <c r="H458" s="145"/>
    </row>
    <row r="459" spans="2:8">
      <c r="B459" s="130"/>
      <c r="H459" s="145"/>
    </row>
    <row r="460" spans="2:8">
      <c r="B460" s="130"/>
      <c r="H460" s="145"/>
    </row>
    <row r="461" spans="2:8">
      <c r="B461" s="130"/>
      <c r="H461" s="145"/>
    </row>
    <row r="462" spans="2:8">
      <c r="B462" s="130"/>
      <c r="H462" s="145"/>
    </row>
    <row r="463" spans="2:8">
      <c r="B463" s="130"/>
      <c r="H463" s="145"/>
    </row>
    <row r="464" spans="2:8">
      <c r="B464" s="130"/>
      <c r="H464" s="145"/>
    </row>
    <row r="465" spans="2:8">
      <c r="B465" s="130"/>
      <c r="H465" s="145"/>
    </row>
    <row r="466" spans="2:8">
      <c r="B466" s="130"/>
      <c r="H466" s="145"/>
    </row>
    <row r="467" spans="2:8">
      <c r="B467" s="130"/>
      <c r="H467" s="145"/>
    </row>
    <row r="468" spans="2:8">
      <c r="B468" s="130"/>
      <c r="H468" s="145"/>
    </row>
    <row r="469" spans="2:8">
      <c r="B469" s="130"/>
      <c r="H469" s="145"/>
    </row>
    <row r="470" spans="2:8">
      <c r="B470" s="130"/>
      <c r="H470" s="145"/>
    </row>
    <row r="471" spans="2:8">
      <c r="B471" s="130"/>
      <c r="H471" s="145"/>
    </row>
    <row r="472" spans="2:8">
      <c r="B472" s="130"/>
      <c r="H472" s="145"/>
    </row>
    <row r="473" spans="2:8">
      <c r="B473" s="130"/>
      <c r="H473" s="145"/>
    </row>
    <row r="474" spans="2:8">
      <c r="B474" s="130"/>
      <c r="H474" s="145"/>
    </row>
    <row r="475" spans="2:8">
      <c r="B475" s="130"/>
      <c r="H475" s="145"/>
    </row>
    <row r="476" spans="2:8">
      <c r="B476" s="130"/>
      <c r="H476" s="145"/>
    </row>
    <row r="477" spans="2:8">
      <c r="B477" s="130"/>
      <c r="H477" s="145"/>
    </row>
    <row r="478" spans="2:8">
      <c r="B478" s="130"/>
      <c r="H478" s="145"/>
    </row>
    <row r="479" spans="2:8">
      <c r="B479" s="130"/>
      <c r="H479" s="145"/>
    </row>
    <row r="480" spans="2:8">
      <c r="B480" s="130"/>
      <c r="H480" s="145"/>
    </row>
    <row r="481" spans="2:8">
      <c r="B481" s="130"/>
      <c r="H481" s="145"/>
    </row>
    <row r="482" spans="2:8">
      <c r="B482" s="130"/>
      <c r="H482" s="145"/>
    </row>
    <row r="483" spans="2:8">
      <c r="B483" s="130"/>
      <c r="H483" s="145"/>
    </row>
    <row r="484" spans="2:8">
      <c r="B484" s="130"/>
      <c r="H484" s="145"/>
    </row>
    <row r="485" spans="2:8">
      <c r="B485" s="130"/>
      <c r="H485" s="145"/>
    </row>
    <row r="486" spans="2:8">
      <c r="B486" s="130"/>
      <c r="H486" s="145"/>
    </row>
    <row r="487" spans="2:8">
      <c r="B487" s="130"/>
      <c r="H487" s="145"/>
    </row>
    <row r="488" spans="2:8">
      <c r="B488" s="130"/>
      <c r="H488" s="145"/>
    </row>
    <row r="489" spans="2:8">
      <c r="B489" s="130"/>
      <c r="H489" s="145"/>
    </row>
    <row r="490" spans="2:8">
      <c r="B490" s="130"/>
      <c r="H490" s="145"/>
    </row>
    <row r="491" spans="2:8">
      <c r="B491" s="130"/>
      <c r="H491" s="145"/>
    </row>
    <row r="492" spans="2:8">
      <c r="B492" s="130"/>
      <c r="H492" s="145"/>
    </row>
    <row r="493" spans="2:8">
      <c r="B493" s="130"/>
      <c r="H493" s="145"/>
    </row>
    <row r="494" spans="2:8">
      <c r="B494" s="130"/>
      <c r="H494" s="145"/>
    </row>
    <row r="495" spans="2:8">
      <c r="B495" s="130"/>
      <c r="H495" s="145"/>
    </row>
    <row r="496" spans="2:8">
      <c r="B496" s="130"/>
      <c r="H496" s="145"/>
    </row>
    <row r="497" spans="2:8">
      <c r="B497" s="130"/>
      <c r="H497" s="145"/>
    </row>
    <row r="498" spans="2:8">
      <c r="B498" s="130"/>
      <c r="H498" s="145"/>
    </row>
    <row r="499" spans="2:8">
      <c r="B499" s="130"/>
      <c r="H499" s="145"/>
    </row>
    <row r="500" spans="2:8">
      <c r="B500" s="130"/>
      <c r="H500" s="145"/>
    </row>
    <row r="501" spans="2:8">
      <c r="B501" s="130"/>
      <c r="H501" s="145"/>
    </row>
    <row r="502" spans="2:8">
      <c r="B502" s="130"/>
      <c r="H502" s="145"/>
    </row>
    <row r="503" spans="2:8">
      <c r="B503" s="130"/>
      <c r="H503" s="145"/>
    </row>
    <row r="504" spans="2:8">
      <c r="B504" s="130"/>
      <c r="H504" s="145"/>
    </row>
    <row r="505" spans="2:8">
      <c r="B505" s="130"/>
      <c r="H505" s="145"/>
    </row>
    <row r="506" spans="2:8">
      <c r="B506" s="130"/>
      <c r="H506" s="145"/>
    </row>
    <row r="507" spans="2:8">
      <c r="B507" s="130"/>
      <c r="H507" s="145"/>
    </row>
    <row r="508" spans="2:8">
      <c r="B508" s="130"/>
      <c r="H508" s="145"/>
    </row>
    <row r="509" spans="2:8">
      <c r="B509" s="130"/>
      <c r="H509" s="145"/>
    </row>
    <row r="510" spans="2:8">
      <c r="B510" s="130"/>
      <c r="H510" s="145"/>
    </row>
    <row r="511" spans="2:8">
      <c r="B511" s="130"/>
      <c r="H511" s="145"/>
    </row>
    <row r="512" spans="2:8">
      <c r="B512" s="130"/>
      <c r="H512" s="145"/>
    </row>
    <row r="513" spans="2:8">
      <c r="B513" s="130"/>
      <c r="H513" s="145"/>
    </row>
    <row r="514" spans="2:8">
      <c r="B514" s="130"/>
      <c r="H514" s="145"/>
    </row>
    <row r="515" spans="2:8">
      <c r="B515" s="130"/>
      <c r="H515" s="145"/>
    </row>
    <row r="516" spans="2:8">
      <c r="B516" s="130"/>
      <c r="H516" s="145"/>
    </row>
    <row r="517" spans="2:8">
      <c r="B517" s="130"/>
      <c r="H517" s="145"/>
    </row>
    <row r="518" spans="2:8">
      <c r="B518" s="130"/>
      <c r="H518" s="145"/>
    </row>
    <row r="519" spans="2:8">
      <c r="B519" s="130"/>
      <c r="H519" s="145"/>
    </row>
    <row r="520" spans="2:8">
      <c r="B520" s="130"/>
      <c r="H520" s="145"/>
    </row>
    <row r="521" spans="2:8">
      <c r="B521" s="130"/>
      <c r="H521" s="145"/>
    </row>
    <row r="522" spans="2:8">
      <c r="B522" s="130"/>
      <c r="H522" s="145"/>
    </row>
    <row r="523" spans="2:8">
      <c r="B523" s="130"/>
      <c r="H523" s="145"/>
    </row>
    <row r="524" spans="2:8">
      <c r="B524" s="130"/>
      <c r="H524" s="145"/>
    </row>
    <row r="525" spans="2:8">
      <c r="B525" s="130"/>
      <c r="H525" s="145"/>
    </row>
    <row r="526" spans="2:8">
      <c r="B526" s="130"/>
      <c r="H526" s="145"/>
    </row>
    <row r="527" spans="2:8">
      <c r="B527" s="130"/>
      <c r="H527" s="145"/>
    </row>
    <row r="528" spans="2:8">
      <c r="B528" s="130"/>
      <c r="H528" s="145"/>
    </row>
    <row r="529" spans="2:8">
      <c r="B529" s="130"/>
      <c r="H529" s="145"/>
    </row>
    <row r="530" spans="2:8">
      <c r="B530" s="130"/>
      <c r="H530" s="145"/>
    </row>
    <row r="531" spans="2:8">
      <c r="B531" s="130"/>
      <c r="H531" s="145"/>
    </row>
    <row r="532" spans="2:8">
      <c r="B532" s="130"/>
      <c r="H532" s="145"/>
    </row>
    <row r="533" spans="2:8">
      <c r="B533" s="130"/>
      <c r="H533" s="145"/>
    </row>
    <row r="534" spans="2:8">
      <c r="B534" s="130"/>
      <c r="H534" s="145"/>
    </row>
    <row r="535" spans="2:8">
      <c r="B535" s="130"/>
      <c r="H535" s="145"/>
    </row>
    <row r="536" spans="2:8">
      <c r="B536" s="130"/>
      <c r="H536" s="145"/>
    </row>
    <row r="537" spans="2:8">
      <c r="B537" s="130"/>
      <c r="H537" s="145"/>
    </row>
    <row r="538" spans="2:8">
      <c r="B538" s="130"/>
      <c r="H538" s="145"/>
    </row>
    <row r="539" spans="2:8">
      <c r="B539" s="130"/>
      <c r="H539" s="145"/>
    </row>
    <row r="540" spans="2:8">
      <c r="B540" s="130"/>
      <c r="H540" s="145"/>
    </row>
    <row r="541" spans="2:8">
      <c r="B541" s="130"/>
      <c r="H541" s="145"/>
    </row>
    <row r="542" spans="2:8">
      <c r="B542" s="130"/>
      <c r="H542" s="145"/>
    </row>
    <row r="543" spans="2:8">
      <c r="B543" s="130"/>
      <c r="H543" s="145"/>
    </row>
    <row r="544" spans="2:8">
      <c r="B544" s="130"/>
      <c r="H544" s="145"/>
    </row>
    <row r="545" spans="2:8">
      <c r="B545" s="130"/>
      <c r="H545" s="145"/>
    </row>
    <row r="546" spans="2:8">
      <c r="B546" s="130"/>
      <c r="H546" s="145"/>
    </row>
    <row r="547" spans="2:8">
      <c r="B547" s="130"/>
      <c r="H547" s="145"/>
    </row>
    <row r="548" spans="2:8">
      <c r="B548" s="130"/>
      <c r="H548" s="145"/>
    </row>
    <row r="549" spans="2:8">
      <c r="B549" s="130"/>
      <c r="H549" s="145"/>
    </row>
    <row r="550" spans="2:8">
      <c r="B550" s="130"/>
      <c r="H550" s="145"/>
    </row>
    <row r="551" spans="2:8">
      <c r="B551" s="130"/>
      <c r="H551" s="145"/>
    </row>
    <row r="552" spans="2:8">
      <c r="B552" s="130"/>
      <c r="H552" s="145"/>
    </row>
    <row r="553" spans="2:8">
      <c r="B553" s="130"/>
      <c r="H553" s="145"/>
    </row>
    <row r="554" spans="2:8">
      <c r="B554" s="130"/>
      <c r="H554" s="145"/>
    </row>
    <row r="555" spans="2:8">
      <c r="B555" s="130"/>
      <c r="H555" s="145"/>
    </row>
    <row r="556" spans="2:8">
      <c r="B556" s="130"/>
      <c r="H556" s="145"/>
    </row>
    <row r="557" spans="2:8">
      <c r="B557" s="130"/>
      <c r="H557" s="145"/>
    </row>
    <row r="558" spans="2:8">
      <c r="B558" s="130"/>
      <c r="H558" s="145"/>
    </row>
    <row r="559" spans="2:8">
      <c r="B559" s="130"/>
      <c r="H559" s="145"/>
    </row>
    <row r="560" spans="2:8">
      <c r="B560" s="130"/>
      <c r="H560" s="145"/>
    </row>
    <row r="561" spans="2:8">
      <c r="B561" s="130"/>
      <c r="H561" s="145"/>
    </row>
    <row r="562" spans="2:8">
      <c r="B562" s="130"/>
      <c r="H562" s="145"/>
    </row>
    <row r="563" spans="2:8">
      <c r="B563" s="130"/>
      <c r="H563" s="145"/>
    </row>
    <row r="564" spans="2:8">
      <c r="B564" s="130"/>
      <c r="H564" s="145"/>
    </row>
    <row r="565" spans="2:8">
      <c r="B565" s="130"/>
      <c r="H565" s="145"/>
    </row>
    <row r="566" spans="2:8">
      <c r="B566" s="130"/>
      <c r="H566" s="145"/>
    </row>
    <row r="567" spans="2:8">
      <c r="B567" s="130"/>
      <c r="H567" s="145"/>
    </row>
    <row r="568" spans="2:8">
      <c r="B568" s="130"/>
      <c r="H568" s="145"/>
    </row>
    <row r="569" spans="2:8">
      <c r="B569" s="130"/>
      <c r="H569" s="145"/>
    </row>
    <row r="570" spans="2:8">
      <c r="B570" s="130"/>
      <c r="H570" s="145"/>
    </row>
    <row r="571" spans="2:8">
      <c r="B571" s="130"/>
      <c r="H571" s="145"/>
    </row>
    <row r="572" spans="2:8">
      <c r="B572" s="130"/>
      <c r="H572" s="145"/>
    </row>
    <row r="573" spans="2:8">
      <c r="B573" s="130"/>
      <c r="H573" s="145"/>
    </row>
    <row r="574" spans="2:8">
      <c r="B574" s="130"/>
      <c r="H574" s="145"/>
    </row>
    <row r="575" spans="2:8">
      <c r="B575" s="130"/>
      <c r="H575" s="145"/>
    </row>
    <row r="576" spans="2:8">
      <c r="B576" s="130"/>
      <c r="H576" s="145"/>
    </row>
    <row r="577" spans="2:8">
      <c r="B577" s="130"/>
      <c r="H577" s="145"/>
    </row>
    <row r="578" spans="2:8">
      <c r="B578" s="130"/>
      <c r="H578" s="145"/>
    </row>
    <row r="579" spans="2:8">
      <c r="B579" s="130"/>
      <c r="H579" s="145"/>
    </row>
    <row r="580" spans="2:8">
      <c r="B580" s="130"/>
      <c r="H580" s="145"/>
    </row>
    <row r="581" spans="2:8">
      <c r="B581" s="130"/>
      <c r="H581" s="145"/>
    </row>
    <row r="582" spans="2:8">
      <c r="B582" s="130"/>
      <c r="H582" s="145"/>
    </row>
    <row r="583" spans="2:8">
      <c r="B583" s="130"/>
      <c r="H583" s="145"/>
    </row>
    <row r="584" spans="2:8">
      <c r="B584" s="130"/>
      <c r="H584" s="145"/>
    </row>
    <row r="585" spans="2:8">
      <c r="B585" s="130"/>
      <c r="H585" s="145"/>
    </row>
    <row r="586" spans="2:8">
      <c r="B586" s="130"/>
      <c r="H586" s="145"/>
    </row>
    <row r="587" spans="2:8">
      <c r="B587" s="130"/>
      <c r="H587" s="145"/>
    </row>
    <row r="588" spans="2:8">
      <c r="B588" s="130"/>
      <c r="H588" s="145"/>
    </row>
    <row r="589" spans="2:8">
      <c r="B589" s="130"/>
      <c r="H589" s="145"/>
    </row>
    <row r="590" spans="2:8">
      <c r="B590" s="130"/>
      <c r="H590" s="145"/>
    </row>
    <row r="591" spans="2:8">
      <c r="B591" s="130"/>
      <c r="H591" s="145"/>
    </row>
    <row r="592" spans="2:8">
      <c r="B592" s="130"/>
      <c r="H592" s="145"/>
    </row>
    <row r="593" spans="2:8">
      <c r="B593" s="130"/>
      <c r="H593" s="145"/>
    </row>
    <row r="594" spans="2:8">
      <c r="B594" s="130"/>
      <c r="H594" s="145"/>
    </row>
    <row r="595" spans="2:8">
      <c r="B595" s="130"/>
      <c r="H595" s="145"/>
    </row>
    <row r="596" spans="2:8">
      <c r="B596" s="130"/>
      <c r="H596" s="145"/>
    </row>
    <row r="597" spans="2:8">
      <c r="B597" s="130"/>
      <c r="H597" s="145"/>
    </row>
    <row r="598" spans="2:8">
      <c r="B598" s="130"/>
      <c r="H598" s="145"/>
    </row>
    <row r="599" spans="2:8">
      <c r="B599" s="130"/>
      <c r="H599" s="145"/>
    </row>
    <row r="600" spans="2:8">
      <c r="B600" s="130"/>
      <c r="H600" s="145"/>
    </row>
    <row r="601" spans="2:8">
      <c r="B601" s="130"/>
      <c r="H601" s="145"/>
    </row>
    <row r="602" spans="2:8">
      <c r="B602" s="130"/>
      <c r="H602" s="145"/>
    </row>
    <row r="603" spans="2:8">
      <c r="B603" s="130"/>
      <c r="H603" s="145"/>
    </row>
    <row r="604" spans="2:8">
      <c r="B604" s="130"/>
      <c r="H604" s="145"/>
    </row>
    <row r="605" spans="2:8">
      <c r="B605" s="130"/>
      <c r="H605" s="145"/>
    </row>
    <row r="606" spans="2:8">
      <c r="B606" s="130"/>
      <c r="H606" s="145"/>
    </row>
    <row r="607" spans="2:8">
      <c r="B607" s="130"/>
      <c r="H607" s="145"/>
    </row>
    <row r="608" spans="2:8">
      <c r="B608" s="130"/>
      <c r="H608" s="145"/>
    </row>
    <row r="609" spans="2:8">
      <c r="B609" s="130"/>
      <c r="H609" s="145"/>
    </row>
    <row r="610" spans="2:8">
      <c r="B610" s="130"/>
      <c r="H610" s="145"/>
    </row>
    <row r="611" spans="2:8">
      <c r="B611" s="130"/>
      <c r="H611" s="145"/>
    </row>
    <row r="612" spans="2:8">
      <c r="B612" s="130"/>
      <c r="H612" s="145"/>
    </row>
    <row r="613" spans="2:8">
      <c r="B613" s="130"/>
      <c r="H613" s="145"/>
    </row>
    <row r="614" spans="2:8">
      <c r="B614" s="130"/>
      <c r="H614" s="145"/>
    </row>
    <row r="615" spans="2:8">
      <c r="B615" s="130"/>
      <c r="H615" s="145"/>
    </row>
    <row r="616" spans="2:8">
      <c r="B616" s="130"/>
      <c r="H616" s="145"/>
    </row>
    <row r="617" spans="2:8">
      <c r="B617" s="130"/>
      <c r="H617" s="145"/>
    </row>
    <row r="618" spans="2:8">
      <c r="B618" s="130"/>
      <c r="H618" s="145"/>
    </row>
    <row r="619" spans="2:8">
      <c r="B619" s="130"/>
      <c r="H619" s="145"/>
    </row>
    <row r="620" spans="2:8">
      <c r="B620" s="130"/>
      <c r="H620" s="145"/>
    </row>
    <row r="621" spans="2:8">
      <c r="B621" s="130"/>
      <c r="H621" s="145"/>
    </row>
    <row r="622" spans="2:8">
      <c r="B622" s="130"/>
      <c r="H622" s="145"/>
    </row>
    <row r="623" spans="2:8">
      <c r="B623" s="130"/>
      <c r="H623" s="145"/>
    </row>
    <row r="624" spans="2:8">
      <c r="B624" s="130"/>
      <c r="H624" s="145"/>
    </row>
    <row r="625" spans="2:8">
      <c r="B625" s="130"/>
      <c r="H625" s="145"/>
    </row>
    <row r="626" spans="2:8">
      <c r="B626" s="130"/>
      <c r="H626" s="145"/>
    </row>
    <row r="627" spans="2:8">
      <c r="B627" s="130"/>
      <c r="H627" s="145"/>
    </row>
    <row r="628" spans="2:8">
      <c r="B628" s="130"/>
      <c r="H628" s="145"/>
    </row>
    <row r="629" spans="2:8">
      <c r="B629" s="130"/>
      <c r="H629" s="145"/>
    </row>
    <row r="630" spans="2:8">
      <c r="B630" s="130"/>
      <c r="H630" s="145"/>
    </row>
    <row r="631" spans="2:8">
      <c r="B631" s="130"/>
      <c r="H631" s="145"/>
    </row>
    <row r="632" spans="2:8">
      <c r="B632" s="130"/>
      <c r="H632" s="145"/>
    </row>
    <row r="633" spans="2:8">
      <c r="B633" s="130"/>
      <c r="H633" s="145"/>
    </row>
    <row r="634" spans="2:8">
      <c r="B634" s="130"/>
      <c r="H634" s="145"/>
    </row>
    <row r="635" spans="2:8">
      <c r="B635" s="130"/>
      <c r="H635" s="145"/>
    </row>
    <row r="636" spans="2:8">
      <c r="B636" s="130"/>
      <c r="H636" s="145"/>
    </row>
    <row r="637" spans="2:8">
      <c r="B637" s="130"/>
      <c r="H637" s="145"/>
    </row>
    <row r="638" spans="2:8">
      <c r="B638" s="130"/>
      <c r="H638" s="145"/>
    </row>
    <row r="639" spans="2:8">
      <c r="B639" s="130"/>
      <c r="H639" s="145"/>
    </row>
    <row r="640" spans="2:8">
      <c r="B640" s="130"/>
      <c r="H640" s="145"/>
    </row>
    <row r="641" spans="2:8">
      <c r="B641" s="130"/>
      <c r="H641" s="145"/>
    </row>
    <row r="642" spans="2:8">
      <c r="B642" s="130"/>
      <c r="H642" s="145"/>
    </row>
    <row r="643" spans="2:8">
      <c r="B643" s="130"/>
      <c r="H643" s="145"/>
    </row>
    <row r="644" spans="2:8">
      <c r="B644" s="130"/>
      <c r="H644" s="145"/>
    </row>
    <row r="645" spans="2:8">
      <c r="B645" s="130"/>
      <c r="H645" s="145"/>
    </row>
    <row r="646" spans="2:8">
      <c r="B646" s="130"/>
      <c r="H646" s="145"/>
    </row>
    <row r="647" spans="2:8">
      <c r="B647" s="130"/>
      <c r="H647" s="145"/>
    </row>
    <row r="648" spans="2:8">
      <c r="B648" s="130"/>
      <c r="H648" s="145"/>
    </row>
    <row r="649" spans="2:8">
      <c r="B649" s="130"/>
      <c r="H649" s="145"/>
    </row>
    <row r="650" spans="2:8">
      <c r="B650" s="130"/>
      <c r="H650" s="145"/>
    </row>
    <row r="651" spans="2:8">
      <c r="B651" s="130"/>
    </row>
    <row r="652" spans="2:8">
      <c r="B652" s="130"/>
    </row>
    <row r="653" spans="2:8">
      <c r="B653" s="130"/>
    </row>
    <row r="654" spans="2:8">
      <c r="B654" s="130"/>
    </row>
    <row r="655" spans="2:8">
      <c r="B655" s="130"/>
    </row>
    <row r="656" spans="2:8">
      <c r="B656" s="130"/>
    </row>
    <row r="657" spans="2:2">
      <c r="B657" s="130"/>
    </row>
    <row r="658" spans="2:2">
      <c r="B658" s="130"/>
    </row>
    <row r="659" spans="2:2">
      <c r="B659" s="130"/>
    </row>
    <row r="660" spans="2:2">
      <c r="B660" s="130"/>
    </row>
    <row r="661" spans="2:2">
      <c r="B661" s="130"/>
    </row>
    <row r="662" spans="2:2">
      <c r="B662" s="130"/>
    </row>
    <row r="663" spans="2:2">
      <c r="B663" s="130"/>
    </row>
    <row r="664" spans="2:2">
      <c r="B664" s="130"/>
    </row>
    <row r="665" spans="2:2">
      <c r="B665" s="130"/>
    </row>
    <row r="666" spans="2:2">
      <c r="B666" s="130"/>
    </row>
    <row r="667" spans="2:2">
      <c r="B667" s="130"/>
    </row>
    <row r="668" spans="2:2">
      <c r="B668" s="130"/>
    </row>
    <row r="669" spans="2:2">
      <c r="B669" s="130"/>
    </row>
    <row r="670" spans="2:2">
      <c r="B670" s="130"/>
    </row>
    <row r="671" spans="2:2">
      <c r="B671" s="130"/>
    </row>
    <row r="672" spans="2:2">
      <c r="B672" s="130"/>
    </row>
    <row r="673" spans="2:2">
      <c r="B673" s="130"/>
    </row>
    <row r="674" spans="2:2">
      <c r="B674" s="130"/>
    </row>
    <row r="675" spans="2:2">
      <c r="B675" s="130"/>
    </row>
    <row r="676" spans="2:2">
      <c r="B676" s="130"/>
    </row>
    <row r="677" spans="2:2">
      <c r="B677" s="130"/>
    </row>
    <row r="678" spans="2:2">
      <c r="B678" s="130"/>
    </row>
    <row r="679" spans="2:2">
      <c r="B679" s="130"/>
    </row>
    <row r="680" spans="2:2">
      <c r="B680" s="130"/>
    </row>
    <row r="681" spans="2:2">
      <c r="B681" s="130"/>
    </row>
    <row r="682" spans="2:2">
      <c r="B682" s="130"/>
    </row>
    <row r="683" spans="2:2">
      <c r="B683" s="130"/>
    </row>
    <row r="684" spans="2:2">
      <c r="B684" s="130"/>
    </row>
    <row r="685" spans="2:2">
      <c r="B685" s="130"/>
    </row>
    <row r="686" spans="2:2">
      <c r="B686" s="130"/>
    </row>
    <row r="687" spans="2:2">
      <c r="B687" s="130"/>
    </row>
    <row r="688" spans="2:2">
      <c r="B688" s="130"/>
    </row>
    <row r="689" spans="2:2">
      <c r="B689" s="130"/>
    </row>
    <row r="690" spans="2:2">
      <c r="B690" s="130"/>
    </row>
    <row r="691" spans="2:2">
      <c r="B691" s="130"/>
    </row>
    <row r="692" spans="2:2">
      <c r="B692" s="130"/>
    </row>
    <row r="693" spans="2:2">
      <c r="B693" s="130"/>
    </row>
    <row r="694" spans="2:2">
      <c r="B694" s="130"/>
    </row>
    <row r="695" spans="2:2">
      <c r="B695" s="130"/>
    </row>
    <row r="696" spans="2:2">
      <c r="B696" s="130"/>
    </row>
    <row r="697" spans="2:2">
      <c r="B697" s="130"/>
    </row>
    <row r="698" spans="2:2">
      <c r="B698" s="130"/>
    </row>
    <row r="699" spans="2:2">
      <c r="B699" s="130"/>
    </row>
    <row r="700" spans="2:2">
      <c r="B700" s="130"/>
    </row>
    <row r="701" spans="2:2">
      <c r="B701" s="130"/>
    </row>
    <row r="702" spans="2:2">
      <c r="B702" s="130"/>
    </row>
    <row r="703" spans="2:2">
      <c r="B703" s="130"/>
    </row>
    <row r="704" spans="2:2">
      <c r="B704" s="130"/>
    </row>
    <row r="705" spans="2:2">
      <c r="B705" s="130"/>
    </row>
    <row r="706" spans="2:2">
      <c r="B706" s="130"/>
    </row>
    <row r="707" spans="2:2">
      <c r="B707" s="130"/>
    </row>
    <row r="708" spans="2:2">
      <c r="B708" s="130"/>
    </row>
    <row r="709" spans="2:2">
      <c r="B709" s="130"/>
    </row>
    <row r="710" spans="2:2">
      <c r="B710" s="130"/>
    </row>
    <row r="711" spans="2:2">
      <c r="B711" s="130"/>
    </row>
    <row r="712" spans="2:2">
      <c r="B712" s="130"/>
    </row>
    <row r="713" spans="2:2">
      <c r="B713" s="130"/>
    </row>
    <row r="714" spans="2:2">
      <c r="B714" s="130"/>
    </row>
    <row r="715" spans="2:2">
      <c r="B715" s="130"/>
    </row>
    <row r="716" spans="2:2">
      <c r="B716" s="130"/>
    </row>
    <row r="717" spans="2:2">
      <c r="B717" s="130"/>
    </row>
    <row r="718" spans="2:2">
      <c r="B718" s="130"/>
    </row>
    <row r="719" spans="2:2">
      <c r="B719" s="130"/>
    </row>
    <row r="720" spans="2:2">
      <c r="B720" s="130"/>
    </row>
    <row r="721" spans="2:2">
      <c r="B721" s="130"/>
    </row>
    <row r="722" spans="2:2">
      <c r="B722" s="130"/>
    </row>
    <row r="723" spans="2:2">
      <c r="B723" s="130"/>
    </row>
    <row r="724" spans="2:2">
      <c r="B724" s="130"/>
    </row>
    <row r="725" spans="2:2">
      <c r="B725" s="130"/>
    </row>
    <row r="726" spans="2:2">
      <c r="B726" s="130"/>
    </row>
    <row r="727" spans="2:2">
      <c r="B727" s="130"/>
    </row>
    <row r="728" spans="2:2">
      <c r="B728" s="130"/>
    </row>
    <row r="729" spans="2:2">
      <c r="B729" s="130"/>
    </row>
    <row r="730" spans="2:2">
      <c r="B730" s="130"/>
    </row>
    <row r="731" spans="2:2">
      <c r="B731" s="130"/>
    </row>
    <row r="732" spans="2:2">
      <c r="B732" s="130"/>
    </row>
    <row r="733" spans="2:2">
      <c r="B733" s="130"/>
    </row>
    <row r="734" spans="2:2">
      <c r="B734" s="130"/>
    </row>
    <row r="735" spans="2:2">
      <c r="B735" s="130"/>
    </row>
    <row r="736" spans="2:2">
      <c r="B736" s="130"/>
    </row>
    <row r="737" spans="2:2">
      <c r="B737" s="130"/>
    </row>
    <row r="738" spans="2:2">
      <c r="B738" s="130"/>
    </row>
    <row r="739" spans="2:2">
      <c r="B739" s="130"/>
    </row>
    <row r="740" spans="2:2">
      <c r="B740" s="130"/>
    </row>
    <row r="741" spans="2:2">
      <c r="B741" s="130"/>
    </row>
    <row r="742" spans="2:2">
      <c r="B742" s="130"/>
    </row>
    <row r="743" spans="2:2">
      <c r="B743" s="130"/>
    </row>
    <row r="744" spans="2:2">
      <c r="B744" s="130"/>
    </row>
    <row r="745" spans="2:2">
      <c r="B745" s="130"/>
    </row>
    <row r="746" spans="2:2">
      <c r="B746" s="130"/>
    </row>
    <row r="747" spans="2:2">
      <c r="B747" s="130"/>
    </row>
    <row r="748" spans="2:2">
      <c r="B748" s="130"/>
    </row>
    <row r="749" spans="2:2">
      <c r="B749" s="130"/>
    </row>
    <row r="750" spans="2:2">
      <c r="B750" s="130"/>
    </row>
    <row r="751" spans="2:2">
      <c r="B751" s="130"/>
    </row>
    <row r="752" spans="2:2">
      <c r="B752" s="130"/>
    </row>
    <row r="753" spans="2:2">
      <c r="B753" s="130"/>
    </row>
    <row r="754" spans="2:2">
      <c r="B754" s="130"/>
    </row>
    <row r="755" spans="2:2">
      <c r="B755" s="130"/>
    </row>
    <row r="756" spans="2:2">
      <c r="B756" s="130"/>
    </row>
    <row r="757" spans="2:2">
      <c r="B757" s="130"/>
    </row>
    <row r="758" spans="2:2">
      <c r="B758" s="130"/>
    </row>
    <row r="759" spans="2:2">
      <c r="B759" s="130"/>
    </row>
    <row r="760" spans="2:2">
      <c r="B760" s="130"/>
    </row>
    <row r="761" spans="2:2">
      <c r="B761" s="130"/>
    </row>
    <row r="762" spans="2:2">
      <c r="B762" s="130"/>
    </row>
    <row r="763" spans="2:2">
      <c r="B763" s="130"/>
    </row>
    <row r="764" spans="2:2">
      <c r="B764" s="130"/>
    </row>
    <row r="765" spans="2:2">
      <c r="B765" s="130"/>
    </row>
    <row r="766" spans="2:2">
      <c r="B766" s="130"/>
    </row>
    <row r="767" spans="2:2">
      <c r="B767" s="130"/>
    </row>
    <row r="768" spans="2:2">
      <c r="B768" s="130"/>
    </row>
    <row r="769" spans="2:2">
      <c r="B769" s="130"/>
    </row>
    <row r="770" spans="2:2">
      <c r="B770" s="130"/>
    </row>
    <row r="771" spans="2:2">
      <c r="B771" s="130"/>
    </row>
    <row r="772" spans="2:2">
      <c r="B772" s="130"/>
    </row>
    <row r="773" spans="2:2">
      <c r="B773" s="130"/>
    </row>
    <row r="774" spans="2:2">
      <c r="B774" s="130"/>
    </row>
    <row r="775" spans="2:2">
      <c r="B775" s="130"/>
    </row>
    <row r="776" spans="2:2">
      <c r="B776" s="130"/>
    </row>
    <row r="777" spans="2:2">
      <c r="B777" s="130"/>
    </row>
    <row r="778" spans="2:2">
      <c r="B778" s="130"/>
    </row>
    <row r="779" spans="2:2">
      <c r="B779" s="130"/>
    </row>
    <row r="780" spans="2:2">
      <c r="B780" s="130"/>
    </row>
    <row r="781" spans="2:2">
      <c r="B781" s="130"/>
    </row>
    <row r="782" spans="2:2">
      <c r="B782" s="130"/>
    </row>
    <row r="783" spans="2:2">
      <c r="B783" s="130"/>
    </row>
    <row r="784" spans="2:2">
      <c r="B784" s="130"/>
    </row>
    <row r="785" spans="2:2">
      <c r="B785" s="130"/>
    </row>
    <row r="786" spans="2:2">
      <c r="B786" s="130"/>
    </row>
    <row r="787" spans="2:2">
      <c r="B787" s="130"/>
    </row>
    <row r="788" spans="2:2">
      <c r="B788" s="130"/>
    </row>
    <row r="789" spans="2:2">
      <c r="B789" s="130"/>
    </row>
    <row r="790" spans="2:2">
      <c r="B790" s="130"/>
    </row>
    <row r="791" spans="2:2">
      <c r="B791" s="130"/>
    </row>
    <row r="792" spans="2:2">
      <c r="B792" s="130"/>
    </row>
    <row r="793" spans="2:2">
      <c r="B793" s="130"/>
    </row>
    <row r="794" spans="2:2">
      <c r="B794" s="130"/>
    </row>
    <row r="795" spans="2:2">
      <c r="B795" s="130"/>
    </row>
    <row r="796" spans="2:2">
      <c r="B796" s="130"/>
    </row>
    <row r="797" spans="2:2">
      <c r="B797" s="130"/>
    </row>
    <row r="798" spans="2:2">
      <c r="B798" s="130"/>
    </row>
    <row r="799" spans="2:2">
      <c r="B799" s="130"/>
    </row>
    <row r="800" spans="2:2">
      <c r="B800" s="130"/>
    </row>
    <row r="801" spans="2:2">
      <c r="B801" s="130"/>
    </row>
    <row r="802" spans="2:2">
      <c r="B802" s="130"/>
    </row>
    <row r="803" spans="2:2">
      <c r="B803" s="130"/>
    </row>
    <row r="804" spans="2:2">
      <c r="B804" s="130"/>
    </row>
    <row r="805" spans="2:2">
      <c r="B805" s="130"/>
    </row>
    <row r="806" spans="2:2">
      <c r="B806" s="130"/>
    </row>
    <row r="807" spans="2:2">
      <c r="B807" s="130"/>
    </row>
    <row r="808" spans="2:2">
      <c r="B808" s="130"/>
    </row>
    <row r="809" spans="2:2">
      <c r="B809" s="130"/>
    </row>
    <row r="810" spans="2:2">
      <c r="B810" s="130"/>
    </row>
    <row r="811" spans="2:2">
      <c r="B811" s="130"/>
    </row>
    <row r="812" spans="2:2">
      <c r="B812" s="130"/>
    </row>
    <row r="813" spans="2:2">
      <c r="B813" s="130"/>
    </row>
    <row r="814" spans="2:2">
      <c r="B814" s="130"/>
    </row>
    <row r="815" spans="2:2">
      <c r="B815" s="130"/>
    </row>
    <row r="816" spans="2:2">
      <c r="B816" s="130"/>
    </row>
    <row r="817" spans="2:2">
      <c r="B817" s="130"/>
    </row>
  </sheetData>
  <mergeCells count="4">
    <mergeCell ref="A2:C3"/>
    <mergeCell ref="D1:F2"/>
    <mergeCell ref="D3:F3"/>
    <mergeCell ref="A1:C1"/>
  </mergeCells>
  <printOptions horizontalCentered="1"/>
  <pageMargins left="0.70866141732283472" right="0.19685039370078741" top="0.74803149606299213" bottom="0.74803149606299213" header="0.31496062992125984" footer="0.31496062992125984"/>
  <pageSetup paperSize="9" scale="97" fitToHeight="0" orientation="portrait" r:id="rId1"/>
  <headerFooter>
    <oddFooter>&amp;C&amp;P</oddFooter>
  </headerFooter>
  <rowBreaks count="1" manualBreakCount="1">
    <brk id="88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  <pageSetUpPr fitToPage="1"/>
  </sheetPr>
  <dimension ref="A1:J649"/>
  <sheetViews>
    <sheetView showZeros="0" view="pageBreakPreview" zoomScaleNormal="120" zoomScaleSheetLayoutView="100" workbookViewId="0">
      <pane ySplit="5" topLeftCell="A103" activePane="bottomLeft" state="frozen"/>
      <selection activeCell="A2" sqref="A2:C3"/>
      <selection pane="bottomLeft" activeCell="F6" sqref="F6:F112"/>
    </sheetView>
  </sheetViews>
  <sheetFormatPr defaultColWidth="9.28515625" defaultRowHeight="12"/>
  <cols>
    <col min="1" max="1" width="4.7109375" style="172" bestFit="1" customWidth="1"/>
    <col min="2" max="2" width="2.7109375" style="183" bestFit="1" customWidth="1"/>
    <col min="3" max="3" width="43.7109375" style="203" customWidth="1"/>
    <col min="4" max="4" width="9" style="172" customWidth="1"/>
    <col min="5" max="5" width="11.28515625" style="202" customWidth="1"/>
    <col min="6" max="6" width="10.7109375" style="181" customWidth="1"/>
    <col min="7" max="7" width="14.42578125" style="181" bestFit="1" customWidth="1"/>
    <col min="8" max="8" width="5.7109375" style="181" bestFit="1" customWidth="1"/>
    <col min="9" max="9" width="7.85546875" style="181" bestFit="1" customWidth="1"/>
    <col min="10" max="10" width="7" style="181" bestFit="1" customWidth="1"/>
    <col min="11" max="16384" width="9.28515625" style="172"/>
  </cols>
  <sheetData>
    <row r="1" spans="1:10" ht="12.75" customHeight="1">
      <c r="A1" s="230" t="s">
        <v>0</v>
      </c>
      <c r="B1" s="231"/>
      <c r="C1" s="232"/>
      <c r="D1" s="233" t="s">
        <v>19</v>
      </c>
      <c r="E1" s="234"/>
      <c r="F1" s="235"/>
      <c r="G1" s="112" t="s">
        <v>17</v>
      </c>
      <c r="H1" s="172"/>
      <c r="I1" s="172"/>
      <c r="J1" s="172"/>
    </row>
    <row r="2" spans="1:10" ht="12.75" customHeight="1">
      <c r="A2" s="239" t="s">
        <v>275</v>
      </c>
      <c r="B2" s="240"/>
      <c r="C2" s="241"/>
      <c r="D2" s="236"/>
      <c r="E2" s="237"/>
      <c r="F2" s="238"/>
      <c r="G2" s="114" t="s">
        <v>276</v>
      </c>
      <c r="H2" s="172"/>
      <c r="I2" s="172"/>
      <c r="J2" s="172"/>
    </row>
    <row r="3" spans="1:10">
      <c r="A3" s="242"/>
      <c r="B3" s="243"/>
      <c r="C3" s="244"/>
      <c r="D3" s="245" t="s">
        <v>20</v>
      </c>
      <c r="E3" s="246"/>
      <c r="F3" s="247"/>
      <c r="G3" s="115"/>
      <c r="H3" s="172"/>
      <c r="I3" s="172"/>
      <c r="J3" s="172"/>
    </row>
    <row r="4" spans="1:10" s="118" customFormat="1">
      <c r="A4" s="116" t="s">
        <v>87</v>
      </c>
      <c r="B4" s="117"/>
      <c r="C4" s="118" t="str">
        <f>+C43</f>
        <v xml:space="preserve">OPREMA </v>
      </c>
      <c r="E4" s="173"/>
      <c r="F4" s="175"/>
      <c r="G4" s="175"/>
      <c r="H4" s="175"/>
      <c r="I4" s="175"/>
      <c r="J4" s="175"/>
    </row>
    <row r="5" spans="1:10" ht="12.75" thickBot="1">
      <c r="A5" s="176" t="s">
        <v>1</v>
      </c>
      <c r="B5" s="177"/>
      <c r="C5" s="178" t="s">
        <v>2</v>
      </c>
      <c r="D5" s="176" t="s">
        <v>3</v>
      </c>
      <c r="E5" s="179" t="s">
        <v>4</v>
      </c>
      <c r="F5" s="225" t="s">
        <v>5</v>
      </c>
      <c r="G5" s="180" t="s">
        <v>6</v>
      </c>
    </row>
    <row r="6" spans="1:10" ht="13.5" customHeight="1" thickTop="1">
      <c r="A6" s="182"/>
      <c r="C6" s="184" t="s">
        <v>88</v>
      </c>
      <c r="D6" s="166"/>
      <c r="E6" s="166"/>
      <c r="F6" s="166"/>
      <c r="G6" s="166"/>
    </row>
    <row r="7" spans="1:10" ht="13.5" customHeight="1">
      <c r="A7" s="182"/>
      <c r="C7" s="184" t="s">
        <v>89</v>
      </c>
      <c r="D7" s="166"/>
      <c r="E7" s="166"/>
      <c r="F7" s="166"/>
      <c r="G7" s="166"/>
    </row>
    <row r="8" spans="1:10" ht="13.5" customHeight="1">
      <c r="A8" s="182"/>
      <c r="C8" s="184" t="s">
        <v>90</v>
      </c>
      <c r="D8" s="166"/>
      <c r="E8" s="166"/>
      <c r="F8" s="166"/>
      <c r="G8" s="166"/>
    </row>
    <row r="9" spans="1:10" ht="13.5" customHeight="1">
      <c r="A9" s="182"/>
      <c r="C9" s="184" t="s">
        <v>91</v>
      </c>
      <c r="D9" s="166"/>
      <c r="E9" s="166"/>
      <c r="F9" s="166"/>
      <c r="G9" s="166"/>
    </row>
    <row r="10" spans="1:10" ht="13.5" customHeight="1">
      <c r="A10" s="182"/>
      <c r="C10" s="184" t="s">
        <v>92</v>
      </c>
      <c r="D10" s="166"/>
      <c r="E10" s="166"/>
      <c r="F10" s="166"/>
      <c r="G10" s="166"/>
    </row>
    <row r="11" spans="1:10" ht="13.5" customHeight="1">
      <c r="A11" s="182"/>
      <c r="C11" s="184" t="s">
        <v>93</v>
      </c>
      <c r="D11" s="166"/>
      <c r="E11" s="166"/>
      <c r="F11" s="166"/>
      <c r="G11" s="166"/>
    </row>
    <row r="12" spans="1:10" ht="13.5" customHeight="1">
      <c r="A12" s="182"/>
      <c r="C12" s="184" t="s">
        <v>94</v>
      </c>
      <c r="D12" s="166"/>
      <c r="E12" s="166"/>
      <c r="F12" s="166"/>
      <c r="G12" s="166"/>
    </row>
    <row r="13" spans="1:10" ht="13.5" customHeight="1">
      <c r="A13" s="182"/>
      <c r="C13" s="184" t="s">
        <v>95</v>
      </c>
      <c r="D13" s="166"/>
      <c r="E13" s="166"/>
      <c r="F13" s="166"/>
      <c r="G13" s="166"/>
    </row>
    <row r="14" spans="1:10" ht="13.5" customHeight="1">
      <c r="A14" s="182"/>
      <c r="C14" s="184" t="s">
        <v>96</v>
      </c>
      <c r="D14" s="166"/>
      <c r="E14" s="166"/>
      <c r="F14" s="166"/>
      <c r="G14" s="166"/>
    </row>
    <row r="15" spans="1:10" ht="13.5" customHeight="1">
      <c r="A15" s="182"/>
      <c r="C15" s="184" t="s">
        <v>97</v>
      </c>
      <c r="D15" s="166"/>
      <c r="E15" s="166"/>
      <c r="F15" s="166"/>
      <c r="G15" s="166"/>
    </row>
    <row r="16" spans="1:10" ht="13.5" customHeight="1">
      <c r="A16" s="182"/>
      <c r="C16" s="184" t="s">
        <v>98</v>
      </c>
      <c r="D16" s="166"/>
      <c r="E16" s="166"/>
      <c r="F16" s="166"/>
      <c r="G16" s="166"/>
    </row>
    <row r="17" spans="1:7" ht="13.5" customHeight="1">
      <c r="A17" s="182"/>
      <c r="C17" s="184" t="s">
        <v>99</v>
      </c>
      <c r="D17" s="166"/>
      <c r="E17" s="166"/>
      <c r="F17" s="166"/>
      <c r="G17" s="166"/>
    </row>
    <row r="18" spans="1:7" ht="13.5" customHeight="1">
      <c r="A18" s="182"/>
      <c r="C18" s="184" t="s">
        <v>100</v>
      </c>
      <c r="D18" s="166"/>
      <c r="E18" s="166"/>
      <c r="F18" s="166"/>
      <c r="G18" s="166"/>
    </row>
    <row r="19" spans="1:7" ht="13.5" customHeight="1">
      <c r="A19" s="182"/>
      <c r="C19" s="184" t="s">
        <v>101</v>
      </c>
      <c r="D19" s="166"/>
      <c r="E19" s="166"/>
      <c r="F19" s="166"/>
      <c r="G19" s="166"/>
    </row>
    <row r="20" spans="1:7" ht="13.5" customHeight="1">
      <c r="A20" s="182"/>
      <c r="C20" s="184" t="s">
        <v>102</v>
      </c>
      <c r="D20" s="166"/>
      <c r="E20" s="166"/>
      <c r="F20" s="166"/>
      <c r="G20" s="166"/>
    </row>
    <row r="21" spans="1:7" ht="13.5" customHeight="1">
      <c r="A21" s="182"/>
      <c r="C21" s="184" t="s">
        <v>103</v>
      </c>
      <c r="D21" s="166"/>
      <c r="E21" s="166"/>
      <c r="F21" s="166"/>
      <c r="G21" s="166"/>
    </row>
    <row r="22" spans="1:7" ht="13.5" customHeight="1">
      <c r="A22" s="182"/>
      <c r="C22" s="184" t="s">
        <v>104</v>
      </c>
      <c r="D22" s="166"/>
      <c r="E22" s="166"/>
      <c r="F22" s="166"/>
      <c r="G22" s="166"/>
    </row>
    <row r="23" spans="1:7" ht="13.5" customHeight="1">
      <c r="A23" s="182"/>
      <c r="C23" s="184" t="s">
        <v>105</v>
      </c>
      <c r="D23" s="166"/>
      <c r="E23" s="166"/>
      <c r="F23" s="166"/>
      <c r="G23" s="166"/>
    </row>
    <row r="24" spans="1:7" ht="13.5" customHeight="1">
      <c r="A24" s="182"/>
      <c r="C24" s="184" t="s">
        <v>106</v>
      </c>
      <c r="D24" s="166"/>
      <c r="E24" s="166"/>
      <c r="F24" s="166"/>
      <c r="G24" s="166"/>
    </row>
    <row r="25" spans="1:7" ht="13.5" customHeight="1">
      <c r="A25" s="182"/>
      <c r="C25" s="184" t="s">
        <v>107</v>
      </c>
      <c r="D25" s="166"/>
      <c r="E25" s="166"/>
      <c r="F25" s="166"/>
      <c r="G25" s="166"/>
    </row>
    <row r="26" spans="1:7" ht="13.5" customHeight="1">
      <c r="A26" s="182"/>
      <c r="C26" s="184" t="s">
        <v>108</v>
      </c>
      <c r="D26" s="166"/>
      <c r="E26" s="166"/>
      <c r="F26" s="166"/>
      <c r="G26" s="166"/>
    </row>
    <row r="27" spans="1:7" ht="13.5" customHeight="1">
      <c r="A27" s="182"/>
      <c r="C27" s="184" t="s">
        <v>109</v>
      </c>
      <c r="D27" s="166"/>
      <c r="E27" s="166"/>
      <c r="F27" s="166"/>
      <c r="G27" s="166"/>
    </row>
    <row r="28" spans="1:7" ht="14.25" customHeight="1">
      <c r="A28" s="182"/>
      <c r="C28" s="184" t="s">
        <v>321</v>
      </c>
      <c r="D28" s="166"/>
      <c r="E28" s="166"/>
      <c r="F28" s="166"/>
      <c r="G28" s="166"/>
    </row>
    <row r="29" spans="1:7" ht="14.25" customHeight="1">
      <c r="A29" s="182"/>
      <c r="C29" s="184" t="s">
        <v>322</v>
      </c>
      <c r="D29" s="166"/>
      <c r="E29" s="166"/>
      <c r="F29" s="166"/>
      <c r="G29" s="166"/>
    </row>
    <row r="30" spans="1:7" ht="13.5" customHeight="1">
      <c r="A30" s="182"/>
      <c r="C30" s="184" t="s">
        <v>320</v>
      </c>
      <c r="D30" s="166"/>
      <c r="E30" s="166"/>
      <c r="F30" s="166"/>
      <c r="G30" s="166"/>
    </row>
    <row r="31" spans="1:7" ht="13.5" customHeight="1">
      <c r="A31" s="182"/>
      <c r="C31" s="184" t="s">
        <v>110</v>
      </c>
      <c r="D31" s="166"/>
      <c r="E31" s="166"/>
      <c r="F31" s="166"/>
      <c r="G31" s="166"/>
    </row>
    <row r="32" spans="1:7" ht="13.5" customHeight="1">
      <c r="A32" s="182"/>
      <c r="C32" s="184" t="s">
        <v>111</v>
      </c>
      <c r="D32" s="166"/>
      <c r="E32" s="166"/>
      <c r="F32" s="166"/>
      <c r="G32" s="166"/>
    </row>
    <row r="33" spans="1:10" ht="13.5" customHeight="1">
      <c r="A33" s="182"/>
      <c r="C33" s="184" t="s">
        <v>112</v>
      </c>
      <c r="D33" s="166"/>
      <c r="E33" s="166"/>
      <c r="F33" s="166"/>
      <c r="G33" s="166"/>
    </row>
    <row r="34" spans="1:10" ht="13.5" customHeight="1">
      <c r="A34" s="182"/>
      <c r="C34" s="184" t="s">
        <v>143</v>
      </c>
      <c r="D34" s="166"/>
      <c r="E34" s="166"/>
      <c r="F34" s="166"/>
      <c r="G34" s="166"/>
    </row>
    <row r="35" spans="1:10" ht="13.5" customHeight="1">
      <c r="A35" s="182"/>
      <c r="C35" s="184" t="s">
        <v>144</v>
      </c>
      <c r="D35" s="166"/>
      <c r="E35" s="166"/>
      <c r="F35" s="166"/>
      <c r="G35" s="166"/>
    </row>
    <row r="36" spans="1:10" ht="13.5" customHeight="1">
      <c r="A36" s="182"/>
      <c r="C36" s="184" t="s">
        <v>113</v>
      </c>
      <c r="D36" s="166"/>
      <c r="E36" s="166"/>
      <c r="F36" s="166"/>
      <c r="G36" s="166"/>
    </row>
    <row r="37" spans="1:10" ht="13.5" customHeight="1">
      <c r="A37" s="182"/>
      <c r="C37" s="184" t="s">
        <v>114</v>
      </c>
      <c r="D37" s="166"/>
      <c r="E37" s="166"/>
      <c r="F37" s="166"/>
      <c r="G37" s="166"/>
    </row>
    <row r="38" spans="1:10" ht="13.5" customHeight="1">
      <c r="A38" s="182"/>
      <c r="C38" s="184" t="s">
        <v>115</v>
      </c>
      <c r="D38" s="166"/>
      <c r="E38" s="166"/>
      <c r="F38" s="166"/>
      <c r="G38" s="166"/>
    </row>
    <row r="39" spans="1:10" ht="13.5" customHeight="1">
      <c r="A39" s="182"/>
      <c r="C39" s="184" t="s">
        <v>23</v>
      </c>
      <c r="D39" s="166"/>
      <c r="E39" s="166"/>
      <c r="F39" s="166"/>
      <c r="G39" s="166"/>
    </row>
    <row r="40" spans="1:10" ht="13.5" customHeight="1">
      <c r="A40" s="182"/>
      <c r="C40" s="184" t="s">
        <v>116</v>
      </c>
      <c r="D40" s="166"/>
      <c r="E40" s="166"/>
      <c r="F40" s="166"/>
      <c r="G40" s="166"/>
    </row>
    <row r="41" spans="1:10" ht="13.5" customHeight="1">
      <c r="A41" s="182"/>
      <c r="C41" s="184" t="s">
        <v>117</v>
      </c>
      <c r="D41" s="166"/>
      <c r="E41" s="166"/>
      <c r="F41" s="166"/>
      <c r="G41" s="166"/>
    </row>
    <row r="42" spans="1:10" ht="13.5" customHeight="1">
      <c r="A42" s="182"/>
      <c r="C42" s="184" t="s">
        <v>118</v>
      </c>
      <c r="D42" s="166"/>
      <c r="E42" s="166"/>
      <c r="F42" s="166"/>
      <c r="G42" s="166"/>
    </row>
    <row r="43" spans="1:10" s="193" customFormat="1">
      <c r="A43" s="185" t="s">
        <v>119</v>
      </c>
      <c r="B43" s="186"/>
      <c r="C43" s="187" t="s">
        <v>120</v>
      </c>
      <c r="D43" s="188"/>
      <c r="E43" s="189"/>
      <c r="F43" s="191"/>
      <c r="G43" s="191"/>
      <c r="H43" s="192"/>
      <c r="I43" s="192"/>
      <c r="J43" s="192"/>
    </row>
    <row r="44" spans="1:10" s="193" customFormat="1">
      <c r="A44" s="185"/>
      <c r="B44" s="186"/>
      <c r="C44" s="187"/>
      <c r="D44" s="188"/>
      <c r="E44" s="189"/>
      <c r="F44" s="191"/>
      <c r="G44" s="191"/>
      <c r="H44" s="192"/>
      <c r="I44" s="192"/>
      <c r="J44" s="192"/>
    </row>
    <row r="45" spans="1:10" s="193" customFormat="1">
      <c r="A45" s="213" t="s">
        <v>11</v>
      </c>
      <c r="C45" s="143" t="s">
        <v>121</v>
      </c>
      <c r="D45" s="188"/>
      <c r="E45" s="189"/>
      <c r="H45" s="192"/>
      <c r="I45" s="192"/>
      <c r="J45" s="192"/>
    </row>
    <row r="46" spans="1:10" s="193" customFormat="1">
      <c r="C46" s="143" t="s">
        <v>323</v>
      </c>
      <c r="D46" s="188"/>
      <c r="E46" s="189"/>
      <c r="H46" s="192"/>
      <c r="I46" s="192"/>
      <c r="J46" s="192"/>
    </row>
    <row r="47" spans="1:10" s="193" customFormat="1">
      <c r="C47" s="143" t="s">
        <v>272</v>
      </c>
      <c r="D47" s="188"/>
      <c r="E47" s="189"/>
      <c r="H47" s="192"/>
      <c r="I47" s="192"/>
      <c r="J47" s="192"/>
    </row>
    <row r="48" spans="1:10" s="193" customFormat="1">
      <c r="C48" s="143" t="s">
        <v>122</v>
      </c>
      <c r="D48" s="188"/>
      <c r="E48" s="189"/>
      <c r="H48" s="192"/>
      <c r="I48" s="192"/>
      <c r="J48" s="192"/>
    </row>
    <row r="49" spans="1:10" s="193" customFormat="1">
      <c r="C49" s="143" t="s">
        <v>123</v>
      </c>
      <c r="D49" s="188"/>
      <c r="E49" s="189"/>
      <c r="H49" s="192"/>
      <c r="I49" s="192"/>
      <c r="J49" s="192"/>
    </row>
    <row r="50" spans="1:10" s="193" customFormat="1">
      <c r="C50" s="143" t="s">
        <v>324</v>
      </c>
      <c r="D50" s="188"/>
      <c r="E50" s="189"/>
      <c r="H50" s="192"/>
      <c r="I50" s="192"/>
      <c r="J50" s="192"/>
    </row>
    <row r="51" spans="1:10" s="193" customFormat="1">
      <c r="C51" s="143" t="s">
        <v>325</v>
      </c>
      <c r="D51" s="188"/>
      <c r="E51" s="189"/>
      <c r="H51" s="192"/>
      <c r="I51" s="192"/>
      <c r="J51" s="192"/>
    </row>
    <row r="52" spans="1:10" s="193" customFormat="1">
      <c r="C52" s="143" t="s">
        <v>326</v>
      </c>
      <c r="D52" s="188"/>
      <c r="E52" s="189"/>
      <c r="H52" s="192"/>
      <c r="I52" s="192"/>
      <c r="J52" s="192"/>
    </row>
    <row r="53" spans="1:10" s="193" customFormat="1">
      <c r="C53" s="143" t="s">
        <v>327</v>
      </c>
      <c r="D53" s="188"/>
      <c r="E53" s="189"/>
      <c r="H53" s="192"/>
      <c r="I53" s="192"/>
      <c r="J53" s="192"/>
    </row>
    <row r="54" spans="1:10" s="193" customFormat="1">
      <c r="C54" s="143" t="s">
        <v>328</v>
      </c>
      <c r="D54" s="188"/>
      <c r="E54" s="189"/>
      <c r="H54" s="192"/>
      <c r="I54" s="192"/>
      <c r="J54" s="192"/>
    </row>
    <row r="55" spans="1:10" s="193" customFormat="1">
      <c r="C55" s="143" t="s">
        <v>329</v>
      </c>
      <c r="D55" s="188"/>
      <c r="E55" s="189"/>
      <c r="H55" s="192"/>
      <c r="I55" s="192"/>
      <c r="J55" s="192"/>
    </row>
    <row r="56" spans="1:10" s="193" customFormat="1">
      <c r="C56" s="143" t="s">
        <v>330</v>
      </c>
      <c r="D56" s="188"/>
      <c r="E56" s="189"/>
      <c r="H56" s="192"/>
      <c r="I56" s="192"/>
      <c r="J56" s="192"/>
    </row>
    <row r="57" spans="1:10" s="193" customFormat="1">
      <c r="C57" s="143" t="s">
        <v>331</v>
      </c>
      <c r="D57" s="188"/>
      <c r="E57" s="189"/>
      <c r="H57" s="192"/>
      <c r="I57" s="192"/>
      <c r="J57" s="192"/>
    </row>
    <row r="58" spans="1:10" s="193" customFormat="1">
      <c r="C58" s="143" t="s">
        <v>252</v>
      </c>
      <c r="D58" s="188" t="s">
        <v>7</v>
      </c>
      <c r="E58" s="189">
        <v>1</v>
      </c>
      <c r="F58" s="172"/>
      <c r="G58" s="172">
        <f>E58*F58</f>
        <v>0</v>
      </c>
      <c r="H58" s="192"/>
      <c r="I58" s="192"/>
      <c r="J58" s="192"/>
    </row>
    <row r="59" spans="1:10" s="193" customFormat="1">
      <c r="A59" s="185"/>
      <c r="B59" s="186"/>
      <c r="C59" s="143"/>
      <c r="D59" s="188"/>
      <c r="E59" s="189"/>
      <c r="F59" s="191"/>
      <c r="G59" s="191"/>
      <c r="H59" s="192"/>
      <c r="I59" s="192"/>
      <c r="J59" s="192"/>
    </row>
    <row r="60" spans="1:10" s="193" customFormat="1">
      <c r="A60" s="213" t="s">
        <v>12</v>
      </c>
      <c r="C60" s="143" t="s">
        <v>121</v>
      </c>
      <c r="D60" s="188"/>
      <c r="E60" s="189"/>
      <c r="H60" s="192"/>
      <c r="I60" s="192"/>
      <c r="J60" s="192"/>
    </row>
    <row r="61" spans="1:10" s="193" customFormat="1">
      <c r="C61" s="143" t="s">
        <v>335</v>
      </c>
      <c r="D61" s="188"/>
      <c r="E61" s="189"/>
      <c r="H61" s="192"/>
      <c r="I61" s="192"/>
      <c r="J61" s="192"/>
    </row>
    <row r="62" spans="1:10" s="193" customFormat="1">
      <c r="C62" s="143" t="s">
        <v>192</v>
      </c>
      <c r="D62" s="188"/>
      <c r="E62" s="189"/>
      <c r="H62" s="192"/>
      <c r="I62" s="192"/>
      <c r="J62" s="192"/>
    </row>
    <row r="63" spans="1:10" s="193" customFormat="1">
      <c r="C63" s="143" t="s">
        <v>122</v>
      </c>
      <c r="D63" s="188"/>
      <c r="E63" s="189"/>
      <c r="H63" s="192"/>
      <c r="I63" s="192"/>
      <c r="J63" s="192"/>
    </row>
    <row r="64" spans="1:10" s="193" customFormat="1">
      <c r="C64" s="143" t="s">
        <v>123</v>
      </c>
      <c r="D64" s="188"/>
      <c r="E64" s="189"/>
      <c r="H64" s="192"/>
      <c r="I64" s="192"/>
      <c r="J64" s="192"/>
    </row>
    <row r="65" spans="1:10" s="193" customFormat="1">
      <c r="C65" s="143" t="s">
        <v>249</v>
      </c>
      <c r="D65" s="188"/>
      <c r="E65" s="189"/>
      <c r="H65" s="192"/>
      <c r="I65" s="192"/>
      <c r="J65" s="192"/>
    </row>
    <row r="66" spans="1:10" s="193" customFormat="1">
      <c r="C66" s="143" t="s">
        <v>332</v>
      </c>
      <c r="D66" s="188"/>
      <c r="E66" s="189"/>
      <c r="H66" s="192"/>
      <c r="I66" s="192"/>
      <c r="J66" s="192"/>
    </row>
    <row r="67" spans="1:10" s="193" customFormat="1">
      <c r="C67" s="143" t="s">
        <v>250</v>
      </c>
      <c r="D67" s="188"/>
      <c r="E67" s="189"/>
      <c r="H67" s="192"/>
      <c r="I67" s="192"/>
      <c r="J67" s="192"/>
    </row>
    <row r="68" spans="1:10" s="193" customFormat="1">
      <c r="C68" s="143" t="s">
        <v>334</v>
      </c>
      <c r="D68" s="188"/>
      <c r="E68" s="189"/>
      <c r="H68" s="192"/>
      <c r="I68" s="192"/>
      <c r="J68" s="192"/>
    </row>
    <row r="69" spans="1:10" s="193" customFormat="1">
      <c r="C69" s="143" t="s">
        <v>337</v>
      </c>
      <c r="D69" s="188"/>
      <c r="E69" s="189"/>
      <c r="H69" s="192"/>
      <c r="I69" s="192"/>
      <c r="J69" s="192"/>
    </row>
    <row r="70" spans="1:10" s="193" customFormat="1">
      <c r="C70" s="143" t="s">
        <v>333</v>
      </c>
      <c r="D70" s="188"/>
      <c r="E70" s="189"/>
      <c r="H70" s="192"/>
      <c r="I70" s="192"/>
      <c r="J70" s="192"/>
    </row>
    <row r="71" spans="1:10" s="193" customFormat="1">
      <c r="C71" s="143" t="s">
        <v>251</v>
      </c>
      <c r="D71" s="188"/>
      <c r="E71" s="189"/>
      <c r="H71" s="192"/>
      <c r="I71" s="192"/>
      <c r="J71" s="192"/>
    </row>
    <row r="72" spans="1:10" s="193" customFormat="1">
      <c r="C72" s="143" t="s">
        <v>336</v>
      </c>
      <c r="D72" s="188"/>
      <c r="E72" s="189"/>
      <c r="H72" s="192"/>
      <c r="I72" s="192"/>
      <c r="J72" s="192"/>
    </row>
    <row r="73" spans="1:10" s="193" customFormat="1">
      <c r="C73" s="143" t="s">
        <v>338</v>
      </c>
      <c r="D73" s="188"/>
      <c r="E73" s="189"/>
      <c r="H73" s="192"/>
      <c r="I73" s="192"/>
      <c r="J73" s="192"/>
    </row>
    <row r="74" spans="1:10" s="193" customFormat="1">
      <c r="C74" s="143" t="s">
        <v>341</v>
      </c>
      <c r="D74" s="188"/>
      <c r="E74" s="189"/>
      <c r="H74" s="192"/>
      <c r="I74" s="192"/>
      <c r="J74" s="192"/>
    </row>
    <row r="75" spans="1:10" s="193" customFormat="1">
      <c r="C75" s="143" t="s">
        <v>339</v>
      </c>
      <c r="D75" s="188"/>
      <c r="E75" s="189"/>
      <c r="H75" s="192"/>
      <c r="I75" s="192"/>
      <c r="J75" s="192"/>
    </row>
    <row r="76" spans="1:10" s="193" customFormat="1">
      <c r="C76" s="143" t="s">
        <v>340</v>
      </c>
      <c r="D76" s="188"/>
      <c r="E76" s="189"/>
      <c r="H76" s="192"/>
      <c r="I76" s="192"/>
      <c r="J76" s="192"/>
    </row>
    <row r="77" spans="1:10" s="193" customFormat="1">
      <c r="C77" s="143" t="s">
        <v>252</v>
      </c>
      <c r="D77" s="188" t="s">
        <v>7</v>
      </c>
      <c r="E77" s="189">
        <v>1</v>
      </c>
      <c r="F77" s="172"/>
      <c r="G77" s="172">
        <f>E77*F77</f>
        <v>0</v>
      </c>
      <c r="H77" s="192"/>
      <c r="I77" s="192"/>
      <c r="J77" s="192"/>
    </row>
    <row r="78" spans="1:10" s="193" customFormat="1">
      <c r="C78" s="143"/>
      <c r="D78" s="188"/>
      <c r="E78" s="189"/>
      <c r="F78" s="172"/>
      <c r="G78" s="172"/>
      <c r="H78" s="192"/>
      <c r="I78" s="192"/>
      <c r="J78" s="192"/>
    </row>
    <row r="79" spans="1:10" s="193" customFormat="1">
      <c r="A79" s="213">
        <v>3</v>
      </c>
      <c r="B79" s="113"/>
      <c r="C79" s="113" t="s">
        <v>121</v>
      </c>
      <c r="D79" s="113"/>
      <c r="E79" s="113"/>
      <c r="F79" s="113"/>
      <c r="G79" s="113"/>
      <c r="H79" s="192"/>
      <c r="I79" s="192"/>
      <c r="J79" s="192"/>
    </row>
    <row r="80" spans="1:10" s="193" customFormat="1">
      <c r="A80" s="113"/>
      <c r="B80" s="113"/>
      <c r="C80" s="113" t="s">
        <v>342</v>
      </c>
      <c r="D80" s="113"/>
      <c r="E80" s="113"/>
      <c r="F80" s="113"/>
      <c r="G80" s="113"/>
      <c r="H80" s="192"/>
      <c r="I80" s="192"/>
      <c r="J80" s="192"/>
    </row>
    <row r="81" spans="1:10" s="193" customFormat="1">
      <c r="A81" s="113"/>
      <c r="B81" s="113"/>
      <c r="C81" s="113" t="s">
        <v>192</v>
      </c>
      <c r="D81" s="113"/>
      <c r="E81" s="113"/>
      <c r="F81" s="113"/>
      <c r="G81" s="113"/>
      <c r="H81" s="192"/>
      <c r="I81" s="192"/>
      <c r="J81" s="192"/>
    </row>
    <row r="82" spans="1:10" s="193" customFormat="1">
      <c r="A82" s="113"/>
      <c r="B82" s="113"/>
      <c r="C82" s="113" t="s">
        <v>136</v>
      </c>
      <c r="D82" s="113"/>
      <c r="E82" s="113"/>
      <c r="F82" s="113"/>
      <c r="G82" s="113"/>
      <c r="H82" s="192"/>
      <c r="I82" s="192"/>
      <c r="J82" s="192"/>
    </row>
    <row r="83" spans="1:10" s="193" customFormat="1">
      <c r="A83" s="113"/>
      <c r="B83" s="113"/>
      <c r="C83" s="113" t="s">
        <v>122</v>
      </c>
      <c r="D83" s="113"/>
      <c r="E83" s="113"/>
      <c r="F83" s="113"/>
      <c r="G83" s="113"/>
      <c r="H83" s="192"/>
      <c r="I83" s="192"/>
      <c r="J83" s="192"/>
    </row>
    <row r="84" spans="1:10" s="193" customFormat="1">
      <c r="A84" s="113"/>
      <c r="B84" s="113"/>
      <c r="C84" s="113" t="s">
        <v>123</v>
      </c>
      <c r="D84" s="113"/>
      <c r="E84" s="113"/>
      <c r="F84" s="113"/>
      <c r="G84" s="113"/>
      <c r="H84" s="192"/>
      <c r="I84" s="192"/>
      <c r="J84" s="192"/>
    </row>
    <row r="85" spans="1:10" s="193" customFormat="1">
      <c r="A85" s="113"/>
      <c r="B85" s="113"/>
      <c r="C85" s="113" t="s">
        <v>343</v>
      </c>
      <c r="D85" s="113"/>
      <c r="E85" s="113"/>
      <c r="F85" s="113"/>
      <c r="G85" s="113"/>
      <c r="H85" s="192"/>
      <c r="I85" s="192"/>
      <c r="J85" s="192"/>
    </row>
    <row r="86" spans="1:10" s="193" customFormat="1">
      <c r="A86" s="113"/>
      <c r="B86" s="113"/>
      <c r="C86" s="113" t="s">
        <v>189</v>
      </c>
      <c r="D86" s="113"/>
      <c r="E86" s="113"/>
      <c r="F86" s="113"/>
      <c r="G86" s="113"/>
      <c r="H86" s="192"/>
      <c r="I86" s="192"/>
      <c r="J86" s="192"/>
    </row>
    <row r="87" spans="1:10" s="193" customFormat="1">
      <c r="A87" s="113"/>
      <c r="B87" s="113"/>
      <c r="C87" s="113" t="s">
        <v>190</v>
      </c>
      <c r="D87" s="113"/>
      <c r="E87" s="113"/>
      <c r="F87" s="113"/>
      <c r="G87" s="113"/>
      <c r="H87" s="192"/>
      <c r="I87" s="192"/>
      <c r="J87" s="192"/>
    </row>
    <row r="88" spans="1:10" s="193" customFormat="1">
      <c r="A88" s="113"/>
      <c r="B88" s="113"/>
      <c r="C88" s="113" t="s">
        <v>124</v>
      </c>
      <c r="D88" s="113"/>
      <c r="E88" s="113"/>
      <c r="F88" s="113"/>
      <c r="G88" s="113"/>
      <c r="H88" s="192"/>
      <c r="I88" s="192"/>
      <c r="J88" s="192"/>
    </row>
    <row r="89" spans="1:10" s="193" customFormat="1">
      <c r="A89" s="113"/>
      <c r="B89" s="113"/>
      <c r="C89" s="113" t="s">
        <v>344</v>
      </c>
      <c r="D89" s="113"/>
      <c r="E89" s="113"/>
      <c r="F89" s="113"/>
      <c r="G89" s="113"/>
      <c r="H89" s="192"/>
      <c r="I89" s="192"/>
      <c r="J89" s="192"/>
    </row>
    <row r="90" spans="1:10" s="193" customFormat="1">
      <c r="A90" s="113"/>
      <c r="B90" s="113"/>
      <c r="C90" s="113" t="s">
        <v>345</v>
      </c>
      <c r="D90" s="113"/>
      <c r="E90" s="113"/>
      <c r="F90" s="113"/>
      <c r="G90" s="113"/>
      <c r="H90" s="192"/>
      <c r="I90" s="192"/>
      <c r="J90" s="192"/>
    </row>
    <row r="91" spans="1:10" s="193" customFormat="1">
      <c r="A91" s="113"/>
      <c r="B91" s="113"/>
      <c r="C91" s="113" t="s">
        <v>346</v>
      </c>
      <c r="D91" s="113"/>
      <c r="E91" s="113"/>
      <c r="F91" s="113"/>
      <c r="G91" s="113"/>
      <c r="H91" s="192"/>
      <c r="I91" s="192"/>
      <c r="J91" s="192"/>
    </row>
    <row r="92" spans="1:10" s="193" customFormat="1">
      <c r="A92" s="113"/>
      <c r="B92" s="113"/>
      <c r="C92" s="113" t="s">
        <v>125</v>
      </c>
      <c r="D92" s="113"/>
      <c r="E92" s="113"/>
      <c r="F92" s="113"/>
      <c r="G92" s="113"/>
      <c r="H92" s="192"/>
      <c r="I92" s="192"/>
      <c r="J92" s="192"/>
    </row>
    <row r="93" spans="1:10" s="193" customFormat="1">
      <c r="A93" s="113"/>
      <c r="B93" s="113"/>
      <c r="C93" s="143" t="s">
        <v>347</v>
      </c>
      <c r="D93" s="113"/>
      <c r="E93" s="113"/>
      <c r="F93" s="113"/>
      <c r="G93" s="113"/>
      <c r="H93" s="192"/>
      <c r="I93" s="192"/>
      <c r="J93" s="192"/>
    </row>
    <row r="94" spans="1:10" s="193" customFormat="1">
      <c r="A94" s="113"/>
      <c r="B94" s="113"/>
      <c r="C94" s="143" t="s">
        <v>341</v>
      </c>
      <c r="D94" s="113"/>
      <c r="E94" s="113"/>
      <c r="F94" s="113"/>
      <c r="G94" s="113"/>
      <c r="H94" s="192"/>
      <c r="I94" s="192"/>
      <c r="J94" s="192"/>
    </row>
    <row r="95" spans="1:10" s="193" customFormat="1">
      <c r="A95" s="113"/>
      <c r="B95" s="113"/>
      <c r="C95" s="113" t="s">
        <v>253</v>
      </c>
      <c r="D95" s="113"/>
      <c r="E95" s="113"/>
      <c r="F95" s="113"/>
      <c r="G95" s="113"/>
      <c r="H95" s="192"/>
      <c r="I95" s="192"/>
      <c r="J95" s="192"/>
    </row>
    <row r="96" spans="1:10" s="193" customFormat="1">
      <c r="A96" s="113"/>
      <c r="B96" s="113"/>
      <c r="C96" s="113" t="s">
        <v>254</v>
      </c>
      <c r="D96" s="113"/>
      <c r="E96" s="113"/>
      <c r="F96" s="113"/>
      <c r="G96" s="113"/>
      <c r="H96" s="192"/>
      <c r="I96" s="192"/>
      <c r="J96" s="192"/>
    </row>
    <row r="97" spans="1:10" s="193" customFormat="1">
      <c r="A97" s="185"/>
      <c r="B97" s="186"/>
      <c r="C97" s="113" t="s">
        <v>191</v>
      </c>
      <c r="D97" s="188" t="s">
        <v>7</v>
      </c>
      <c r="E97" s="189">
        <v>1</v>
      </c>
      <c r="F97" s="172"/>
      <c r="G97" s="172">
        <f>E97*F97</f>
        <v>0</v>
      </c>
      <c r="H97" s="192"/>
      <c r="I97" s="192"/>
      <c r="J97" s="192"/>
    </row>
    <row r="98" spans="1:10" s="193" customFormat="1">
      <c r="A98" s="185"/>
      <c r="B98" s="186"/>
      <c r="C98" s="214"/>
      <c r="D98" s="188"/>
      <c r="E98" s="189"/>
      <c r="H98" s="192"/>
      <c r="I98" s="192"/>
      <c r="J98" s="192"/>
    </row>
    <row r="99" spans="1:10" s="193" customFormat="1">
      <c r="A99" s="213" t="s">
        <v>13</v>
      </c>
      <c r="B99" s="186"/>
      <c r="C99" s="113" t="s">
        <v>273</v>
      </c>
      <c r="D99" s="188"/>
      <c r="E99" s="189"/>
      <c r="F99" s="191"/>
      <c r="G99" s="191"/>
      <c r="H99" s="192"/>
      <c r="I99" s="192"/>
      <c r="J99" s="192"/>
    </row>
    <row r="100" spans="1:10" s="193" customFormat="1">
      <c r="A100" s="185"/>
      <c r="B100" s="186"/>
      <c r="C100" s="113" t="s">
        <v>255</v>
      </c>
      <c r="D100" s="188"/>
      <c r="E100" s="189"/>
      <c r="F100" s="191"/>
      <c r="G100" s="191"/>
      <c r="H100" s="192"/>
      <c r="I100" s="192"/>
      <c r="J100" s="192"/>
    </row>
    <row r="101" spans="1:10" s="193" customFormat="1">
      <c r="A101" s="185"/>
      <c r="B101" s="186"/>
      <c r="C101" s="113" t="s">
        <v>147</v>
      </c>
      <c r="D101" s="188"/>
      <c r="E101" s="189"/>
      <c r="F101" s="191"/>
      <c r="G101" s="191"/>
      <c r="H101" s="192"/>
      <c r="I101" s="192"/>
      <c r="J101" s="192"/>
    </row>
    <row r="102" spans="1:10" s="193" customFormat="1">
      <c r="A102" s="185"/>
      <c r="B102" s="186"/>
      <c r="C102" s="113" t="s">
        <v>148</v>
      </c>
      <c r="D102" s="188"/>
      <c r="E102" s="189"/>
      <c r="F102" s="191"/>
      <c r="G102" s="191"/>
      <c r="H102" s="192"/>
      <c r="I102" s="192"/>
      <c r="J102" s="192"/>
    </row>
    <row r="103" spans="1:10" s="193" customFormat="1">
      <c r="A103" s="185"/>
      <c r="B103" s="186"/>
      <c r="C103" s="113" t="s">
        <v>149</v>
      </c>
      <c r="D103" s="188"/>
      <c r="E103" s="189"/>
      <c r="F103" s="191"/>
      <c r="G103" s="191"/>
      <c r="H103" s="192"/>
      <c r="I103" s="192"/>
      <c r="J103" s="192"/>
    </row>
    <row r="104" spans="1:10" s="193" customFormat="1">
      <c r="A104" s="185"/>
      <c r="B104" s="186"/>
      <c r="C104" s="113" t="s">
        <v>150</v>
      </c>
      <c r="D104" s="188"/>
      <c r="E104" s="189"/>
      <c r="F104" s="191"/>
      <c r="G104" s="191"/>
      <c r="H104" s="192"/>
      <c r="I104" s="192"/>
      <c r="J104" s="192"/>
    </row>
    <row r="105" spans="1:10" s="193" customFormat="1">
      <c r="A105" s="185"/>
      <c r="B105" s="186"/>
      <c r="C105" s="113" t="s">
        <v>151</v>
      </c>
      <c r="D105" s="188"/>
      <c r="E105" s="189"/>
      <c r="F105" s="191"/>
      <c r="G105" s="191"/>
      <c r="H105" s="192"/>
      <c r="I105" s="192"/>
      <c r="J105" s="192"/>
    </row>
    <row r="106" spans="1:10" s="193" customFormat="1">
      <c r="A106" s="185"/>
      <c r="B106" s="186"/>
      <c r="C106" s="113" t="s">
        <v>152</v>
      </c>
      <c r="D106" s="188"/>
      <c r="E106" s="189"/>
      <c r="F106" s="191"/>
      <c r="G106" s="191"/>
      <c r="H106" s="192"/>
      <c r="I106" s="192"/>
      <c r="J106" s="192"/>
    </row>
    <row r="107" spans="1:10" s="193" customFormat="1">
      <c r="A107" s="185"/>
      <c r="B107" s="186"/>
      <c r="C107" s="113" t="s">
        <v>153</v>
      </c>
      <c r="D107" s="188"/>
      <c r="E107" s="189"/>
      <c r="F107" s="191"/>
      <c r="G107" s="191"/>
      <c r="H107" s="192"/>
      <c r="I107" s="192"/>
      <c r="J107" s="192"/>
    </row>
    <row r="108" spans="1:10" s="193" customFormat="1">
      <c r="A108" s="185"/>
      <c r="B108" s="186"/>
      <c r="C108" s="113" t="s">
        <v>154</v>
      </c>
      <c r="D108" s="188"/>
      <c r="E108" s="189"/>
      <c r="F108" s="191"/>
      <c r="G108" s="191"/>
      <c r="H108" s="192"/>
      <c r="I108" s="192"/>
      <c r="J108" s="192"/>
    </row>
    <row r="109" spans="1:10" s="193" customFormat="1">
      <c r="A109" s="185"/>
      <c r="B109" s="186"/>
      <c r="C109" s="113" t="s">
        <v>155</v>
      </c>
      <c r="D109" s="188"/>
      <c r="E109" s="189"/>
      <c r="F109" s="191"/>
      <c r="G109" s="191"/>
      <c r="H109" s="192"/>
      <c r="I109" s="192"/>
      <c r="J109" s="192"/>
    </row>
    <row r="110" spans="1:10" s="193" customFormat="1">
      <c r="A110" s="185"/>
      <c r="B110" s="186"/>
      <c r="C110" s="113" t="s">
        <v>156</v>
      </c>
      <c r="D110" s="188"/>
      <c r="E110" s="189"/>
      <c r="F110" s="191"/>
      <c r="G110" s="191"/>
      <c r="H110" s="192"/>
      <c r="I110" s="192"/>
      <c r="J110" s="192"/>
    </row>
    <row r="111" spans="1:10" s="193" customFormat="1">
      <c r="A111" s="185"/>
      <c r="B111" s="186"/>
      <c r="C111" s="113" t="s">
        <v>157</v>
      </c>
      <c r="D111" s="188"/>
      <c r="E111" s="189"/>
      <c r="F111" s="191"/>
      <c r="G111" s="191"/>
      <c r="H111" s="192"/>
      <c r="I111" s="192"/>
      <c r="J111" s="192"/>
    </row>
    <row r="112" spans="1:10" s="193" customFormat="1">
      <c r="A112" s="185"/>
      <c r="B112" s="186"/>
      <c r="C112" s="113" t="s">
        <v>145</v>
      </c>
      <c r="D112" s="188" t="s">
        <v>7</v>
      </c>
      <c r="E112" s="189">
        <v>1</v>
      </c>
      <c r="F112" s="172"/>
      <c r="G112" s="172">
        <f>E112*F112</f>
        <v>0</v>
      </c>
      <c r="H112" s="192"/>
      <c r="I112" s="192"/>
      <c r="J112" s="192"/>
    </row>
    <row r="113" spans="1:10" s="193" customFormat="1">
      <c r="A113" s="172"/>
      <c r="B113" s="188"/>
      <c r="C113" s="181"/>
      <c r="D113" s="172"/>
      <c r="E113" s="202"/>
      <c r="F113" s="181"/>
      <c r="G113" s="181"/>
      <c r="H113" s="192"/>
      <c r="I113" s="192"/>
      <c r="J113" s="192"/>
    </row>
    <row r="114" spans="1:10" s="193" customFormat="1">
      <c r="A114" s="194" t="s">
        <v>119</v>
      </c>
      <c r="B114" s="195"/>
      <c r="C114" s="196" t="str">
        <f>+C43</f>
        <v xml:space="preserve">OPREMA </v>
      </c>
      <c r="D114" s="196"/>
      <c r="E114" s="197" t="s">
        <v>8</v>
      </c>
      <c r="F114" s="226"/>
      <c r="G114" s="199">
        <f>SUM(G43:G113)</f>
        <v>0</v>
      </c>
      <c r="H114" s="200"/>
      <c r="I114" s="192"/>
      <c r="J114" s="192"/>
    </row>
    <row r="115" spans="1:10" s="181" customFormat="1">
      <c r="A115" s="172"/>
      <c r="B115" s="188"/>
      <c r="C115" s="201"/>
      <c r="D115" s="172"/>
      <c r="E115" s="202"/>
      <c r="H115" s="200"/>
    </row>
    <row r="116" spans="1:10" s="181" customFormat="1">
      <c r="A116" s="172"/>
      <c r="B116" s="188"/>
      <c r="C116" s="201"/>
      <c r="D116" s="172"/>
      <c r="E116" s="202"/>
      <c r="H116" s="200"/>
    </row>
    <row r="117" spans="1:10" s="181" customFormat="1">
      <c r="A117" s="172"/>
      <c r="B117" s="188"/>
      <c r="C117" s="201"/>
      <c r="D117" s="172"/>
      <c r="E117" s="202"/>
      <c r="H117" s="200"/>
    </row>
    <row r="118" spans="1:10" s="181" customFormat="1">
      <c r="A118" s="172"/>
      <c r="B118" s="188"/>
      <c r="D118" s="172"/>
      <c r="E118" s="202"/>
      <c r="H118" s="200"/>
    </row>
    <row r="119" spans="1:10" s="181" customFormat="1">
      <c r="A119" s="172"/>
      <c r="B119" s="188"/>
      <c r="D119" s="172"/>
      <c r="E119" s="202"/>
      <c r="H119" s="200"/>
    </row>
    <row r="120" spans="1:10" s="181" customFormat="1">
      <c r="H120" s="200"/>
    </row>
    <row r="121" spans="1:10" s="181" customFormat="1">
      <c r="H121" s="200"/>
    </row>
    <row r="122" spans="1:10" s="181" customFormat="1">
      <c r="H122" s="200"/>
    </row>
    <row r="123" spans="1:10" s="181" customFormat="1">
      <c r="H123" s="200"/>
    </row>
    <row r="124" spans="1:10" s="181" customFormat="1">
      <c r="H124" s="200"/>
    </row>
    <row r="125" spans="1:10" s="181" customFormat="1">
      <c r="H125" s="200"/>
    </row>
    <row r="126" spans="1:10" s="181" customFormat="1">
      <c r="H126" s="200"/>
    </row>
    <row r="127" spans="1:10" s="181" customFormat="1">
      <c r="H127" s="200"/>
    </row>
    <row r="128" spans="1:10" s="181" customFormat="1">
      <c r="H128" s="200"/>
    </row>
    <row r="129" spans="8:8" s="181" customFormat="1">
      <c r="H129" s="200"/>
    </row>
    <row r="130" spans="8:8" s="181" customFormat="1">
      <c r="H130" s="200"/>
    </row>
    <row r="131" spans="8:8" s="181" customFormat="1">
      <c r="H131" s="200"/>
    </row>
    <row r="132" spans="8:8" s="181" customFormat="1">
      <c r="H132" s="200"/>
    </row>
    <row r="133" spans="8:8" s="181" customFormat="1">
      <c r="H133" s="200"/>
    </row>
    <row r="134" spans="8:8" s="181" customFormat="1">
      <c r="H134" s="200"/>
    </row>
    <row r="135" spans="8:8" s="181" customFormat="1">
      <c r="H135" s="200"/>
    </row>
    <row r="136" spans="8:8" s="181" customFormat="1">
      <c r="H136" s="200"/>
    </row>
    <row r="137" spans="8:8" s="181" customFormat="1">
      <c r="H137" s="200"/>
    </row>
    <row r="138" spans="8:8" s="181" customFormat="1">
      <c r="H138" s="200"/>
    </row>
    <row r="139" spans="8:8" s="181" customFormat="1">
      <c r="H139" s="200"/>
    </row>
    <row r="140" spans="8:8" s="181" customFormat="1">
      <c r="H140" s="200"/>
    </row>
    <row r="141" spans="8:8" s="181" customFormat="1">
      <c r="H141" s="200"/>
    </row>
    <row r="142" spans="8:8" s="181" customFormat="1">
      <c r="H142" s="200"/>
    </row>
    <row r="143" spans="8:8" s="181" customFormat="1">
      <c r="H143" s="200"/>
    </row>
    <row r="144" spans="8:8" s="181" customFormat="1">
      <c r="H144" s="200"/>
    </row>
    <row r="145" spans="1:8" s="181" customFormat="1">
      <c r="H145" s="200"/>
    </row>
    <row r="146" spans="1:8" s="181" customFormat="1">
      <c r="A146" s="172"/>
      <c r="B146" s="188"/>
      <c r="D146" s="172"/>
      <c r="E146" s="202"/>
      <c r="H146" s="200"/>
    </row>
    <row r="147" spans="1:8" s="181" customFormat="1">
      <c r="A147" s="172"/>
      <c r="B147" s="188"/>
      <c r="C147" s="201"/>
      <c r="D147" s="172"/>
      <c r="E147" s="202"/>
      <c r="H147" s="200"/>
    </row>
    <row r="148" spans="1:8" s="181" customFormat="1">
      <c r="A148" s="172"/>
      <c r="B148" s="188"/>
      <c r="C148" s="201"/>
      <c r="D148" s="172"/>
      <c r="E148" s="202"/>
      <c r="H148" s="200"/>
    </row>
    <row r="149" spans="1:8" s="181" customFormat="1">
      <c r="A149" s="172"/>
      <c r="B149" s="188"/>
      <c r="C149" s="201"/>
      <c r="D149" s="172"/>
      <c r="E149" s="202"/>
      <c r="H149" s="200"/>
    </row>
    <row r="150" spans="1:8" s="181" customFormat="1">
      <c r="A150" s="172"/>
      <c r="B150" s="188"/>
      <c r="C150" s="201"/>
      <c r="D150" s="172"/>
      <c r="E150" s="202"/>
      <c r="H150" s="200"/>
    </row>
    <row r="151" spans="1:8" s="181" customFormat="1">
      <c r="A151" s="172"/>
      <c r="B151" s="188"/>
      <c r="C151" s="201"/>
      <c r="D151" s="172"/>
      <c r="E151" s="202"/>
      <c r="H151" s="200"/>
    </row>
    <row r="152" spans="1:8" s="181" customFormat="1">
      <c r="A152" s="172"/>
      <c r="B152" s="188"/>
      <c r="C152" s="201"/>
      <c r="D152" s="172"/>
      <c r="E152" s="202"/>
      <c r="H152" s="200"/>
    </row>
    <row r="153" spans="1:8" s="181" customFormat="1">
      <c r="A153" s="172"/>
      <c r="B153" s="188"/>
      <c r="C153" s="201"/>
      <c r="D153" s="172"/>
      <c r="E153" s="202"/>
      <c r="H153" s="200"/>
    </row>
    <row r="154" spans="1:8" s="181" customFormat="1">
      <c r="A154" s="172"/>
      <c r="B154" s="188"/>
      <c r="C154" s="201"/>
      <c r="D154" s="172"/>
      <c r="E154" s="202"/>
      <c r="H154" s="200"/>
    </row>
    <row r="155" spans="1:8" s="181" customFormat="1">
      <c r="A155" s="172"/>
      <c r="B155" s="188"/>
      <c r="C155" s="201"/>
      <c r="D155" s="172"/>
      <c r="E155" s="202"/>
      <c r="H155" s="200"/>
    </row>
    <row r="156" spans="1:8" s="181" customFormat="1">
      <c r="A156" s="172"/>
      <c r="B156" s="188"/>
      <c r="C156" s="201"/>
      <c r="D156" s="172"/>
      <c r="E156" s="202"/>
      <c r="H156" s="200"/>
    </row>
    <row r="157" spans="1:8" s="181" customFormat="1">
      <c r="A157" s="172"/>
      <c r="B157" s="188"/>
      <c r="C157" s="201"/>
      <c r="D157" s="172"/>
      <c r="E157" s="202"/>
      <c r="H157" s="200"/>
    </row>
    <row r="158" spans="1:8" s="181" customFormat="1">
      <c r="A158" s="172"/>
      <c r="B158" s="188"/>
      <c r="C158" s="201"/>
      <c r="D158" s="172"/>
      <c r="E158" s="202"/>
      <c r="H158" s="200"/>
    </row>
    <row r="159" spans="1:8" s="181" customFormat="1">
      <c r="A159" s="172"/>
      <c r="B159" s="188"/>
      <c r="C159" s="201"/>
      <c r="D159" s="172"/>
      <c r="E159" s="202"/>
      <c r="H159" s="200"/>
    </row>
    <row r="160" spans="1:8" s="181" customFormat="1">
      <c r="A160" s="172"/>
      <c r="B160" s="188"/>
      <c r="C160" s="201"/>
      <c r="D160" s="172"/>
      <c r="E160" s="202"/>
      <c r="H160" s="200"/>
    </row>
    <row r="161" spans="1:8" s="181" customFormat="1">
      <c r="A161" s="172"/>
      <c r="B161" s="188"/>
      <c r="C161" s="201"/>
      <c r="D161" s="172"/>
      <c r="E161" s="202"/>
      <c r="H161" s="200"/>
    </row>
    <row r="162" spans="1:8" s="181" customFormat="1">
      <c r="A162" s="172"/>
      <c r="B162" s="188"/>
      <c r="C162" s="201"/>
      <c r="D162" s="172"/>
      <c r="E162" s="202"/>
      <c r="H162" s="200"/>
    </row>
    <row r="163" spans="1:8" s="181" customFormat="1">
      <c r="A163" s="172"/>
      <c r="B163" s="188"/>
      <c r="C163" s="201"/>
      <c r="D163" s="172"/>
      <c r="E163" s="202"/>
      <c r="H163" s="200"/>
    </row>
    <row r="164" spans="1:8" s="181" customFormat="1">
      <c r="A164" s="172"/>
      <c r="B164" s="188"/>
      <c r="C164" s="201"/>
      <c r="D164" s="172"/>
      <c r="E164" s="202"/>
      <c r="H164" s="200"/>
    </row>
    <row r="165" spans="1:8" s="181" customFormat="1">
      <c r="A165" s="172"/>
      <c r="B165" s="188"/>
      <c r="C165" s="201"/>
      <c r="D165" s="172"/>
      <c r="E165" s="202"/>
      <c r="H165" s="200"/>
    </row>
    <row r="166" spans="1:8" s="181" customFormat="1">
      <c r="A166" s="172"/>
      <c r="B166" s="188"/>
      <c r="C166" s="201"/>
      <c r="D166" s="172"/>
      <c r="E166" s="202"/>
      <c r="H166" s="200"/>
    </row>
    <row r="167" spans="1:8" s="181" customFormat="1">
      <c r="A167" s="172"/>
      <c r="B167" s="188"/>
      <c r="C167" s="201"/>
      <c r="D167" s="172"/>
      <c r="E167" s="202"/>
      <c r="H167" s="200"/>
    </row>
    <row r="168" spans="1:8" s="181" customFormat="1">
      <c r="A168" s="172"/>
      <c r="B168" s="188"/>
      <c r="C168" s="201"/>
      <c r="D168" s="172"/>
      <c r="E168" s="202"/>
      <c r="H168" s="200"/>
    </row>
    <row r="169" spans="1:8" s="181" customFormat="1">
      <c r="A169" s="172"/>
      <c r="B169" s="188"/>
      <c r="C169" s="201"/>
      <c r="D169" s="172"/>
      <c r="E169" s="202"/>
      <c r="H169" s="200"/>
    </row>
    <row r="170" spans="1:8" s="181" customFormat="1">
      <c r="A170" s="172"/>
      <c r="B170" s="188"/>
      <c r="C170" s="201"/>
      <c r="D170" s="172"/>
      <c r="E170" s="202"/>
      <c r="H170" s="200"/>
    </row>
    <row r="171" spans="1:8" s="181" customFormat="1">
      <c r="A171" s="172"/>
      <c r="B171" s="188"/>
      <c r="C171" s="201"/>
      <c r="D171" s="172"/>
      <c r="E171" s="202"/>
      <c r="H171" s="200"/>
    </row>
    <row r="172" spans="1:8" s="181" customFormat="1">
      <c r="A172" s="172"/>
      <c r="B172" s="188"/>
      <c r="C172" s="201"/>
      <c r="D172" s="172"/>
      <c r="E172" s="202"/>
      <c r="H172" s="200"/>
    </row>
    <row r="173" spans="1:8" s="181" customFormat="1">
      <c r="A173" s="172"/>
      <c r="B173" s="188"/>
      <c r="C173" s="201"/>
      <c r="D173" s="172"/>
      <c r="E173" s="202"/>
      <c r="H173" s="200"/>
    </row>
    <row r="174" spans="1:8" s="181" customFormat="1">
      <c r="A174" s="172"/>
      <c r="B174" s="188"/>
      <c r="C174" s="201"/>
      <c r="D174" s="172"/>
      <c r="E174" s="202"/>
      <c r="H174" s="200"/>
    </row>
    <row r="175" spans="1:8" s="181" customFormat="1">
      <c r="A175" s="172"/>
      <c r="B175" s="188"/>
      <c r="C175" s="201"/>
      <c r="D175" s="172"/>
      <c r="E175" s="202"/>
      <c r="H175" s="200"/>
    </row>
    <row r="176" spans="1:8" s="181" customFormat="1">
      <c r="A176" s="172"/>
      <c r="B176" s="188"/>
      <c r="C176" s="201"/>
      <c r="D176" s="172"/>
      <c r="E176" s="202"/>
      <c r="H176" s="200"/>
    </row>
    <row r="177" spans="1:8" s="181" customFormat="1">
      <c r="A177" s="172"/>
      <c r="B177" s="188"/>
      <c r="C177" s="201"/>
      <c r="D177" s="172"/>
      <c r="E177" s="202"/>
      <c r="H177" s="200"/>
    </row>
    <row r="178" spans="1:8" s="181" customFormat="1">
      <c r="A178" s="172"/>
      <c r="B178" s="188"/>
      <c r="C178" s="201"/>
      <c r="D178" s="172"/>
      <c r="E178" s="202"/>
      <c r="H178" s="200"/>
    </row>
    <row r="179" spans="1:8" s="181" customFormat="1">
      <c r="A179" s="172"/>
      <c r="B179" s="188"/>
      <c r="C179" s="201"/>
      <c r="D179" s="172"/>
      <c r="E179" s="202"/>
      <c r="H179" s="200"/>
    </row>
    <row r="180" spans="1:8" s="181" customFormat="1">
      <c r="A180" s="172"/>
      <c r="B180" s="188"/>
      <c r="C180" s="201"/>
      <c r="D180" s="172"/>
      <c r="E180" s="202"/>
      <c r="H180" s="200"/>
    </row>
    <row r="181" spans="1:8" s="181" customFormat="1">
      <c r="A181" s="172"/>
      <c r="B181" s="188"/>
      <c r="C181" s="201"/>
      <c r="D181" s="172"/>
      <c r="E181" s="202"/>
      <c r="H181" s="200"/>
    </row>
    <row r="182" spans="1:8" s="181" customFormat="1">
      <c r="A182" s="172"/>
      <c r="B182" s="188"/>
      <c r="C182" s="201"/>
      <c r="D182" s="172"/>
      <c r="E182" s="202"/>
      <c r="H182" s="200"/>
    </row>
    <row r="183" spans="1:8" s="181" customFormat="1">
      <c r="A183" s="172"/>
      <c r="B183" s="188"/>
      <c r="C183" s="201"/>
      <c r="D183" s="172"/>
      <c r="E183" s="202"/>
      <c r="H183" s="200"/>
    </row>
    <row r="184" spans="1:8" s="181" customFormat="1">
      <c r="A184" s="172"/>
      <c r="B184" s="188"/>
      <c r="C184" s="201"/>
      <c r="D184" s="172"/>
      <c r="E184" s="202"/>
      <c r="H184" s="200"/>
    </row>
    <row r="185" spans="1:8" s="181" customFormat="1">
      <c r="A185" s="172"/>
      <c r="B185" s="188"/>
      <c r="C185" s="201"/>
      <c r="D185" s="172"/>
      <c r="E185" s="202"/>
      <c r="H185" s="200"/>
    </row>
    <row r="186" spans="1:8" s="181" customFormat="1">
      <c r="A186" s="172"/>
      <c r="B186" s="188"/>
      <c r="C186" s="201"/>
      <c r="D186" s="172"/>
      <c r="E186" s="202"/>
      <c r="H186" s="200"/>
    </row>
    <row r="187" spans="1:8" s="181" customFormat="1">
      <c r="A187" s="172"/>
      <c r="B187" s="188"/>
      <c r="C187" s="201"/>
      <c r="D187" s="172"/>
      <c r="E187" s="202"/>
      <c r="H187" s="200"/>
    </row>
    <row r="188" spans="1:8" s="181" customFormat="1">
      <c r="A188" s="172"/>
      <c r="B188" s="188"/>
      <c r="C188" s="201"/>
      <c r="D188" s="172"/>
      <c r="E188" s="202"/>
      <c r="H188" s="200"/>
    </row>
    <row r="189" spans="1:8" s="181" customFormat="1">
      <c r="A189" s="172"/>
      <c r="B189" s="188"/>
      <c r="C189" s="201"/>
      <c r="D189" s="172"/>
      <c r="E189" s="202"/>
      <c r="H189" s="200"/>
    </row>
    <row r="190" spans="1:8" s="181" customFormat="1">
      <c r="A190" s="172"/>
      <c r="B190" s="188"/>
      <c r="C190" s="201"/>
      <c r="D190" s="172"/>
      <c r="E190" s="202"/>
      <c r="H190" s="200"/>
    </row>
    <row r="191" spans="1:8" s="181" customFormat="1">
      <c r="A191" s="172"/>
      <c r="B191" s="188"/>
      <c r="C191" s="201"/>
      <c r="D191" s="172"/>
      <c r="E191" s="202"/>
      <c r="H191" s="200"/>
    </row>
    <row r="192" spans="1:8" s="181" customFormat="1">
      <c r="A192" s="172"/>
      <c r="B192" s="188"/>
      <c r="C192" s="201"/>
      <c r="D192" s="172"/>
      <c r="E192" s="202"/>
      <c r="H192" s="200"/>
    </row>
    <row r="193" spans="1:8" s="181" customFormat="1">
      <c r="A193" s="172"/>
      <c r="B193" s="188"/>
      <c r="C193" s="201"/>
      <c r="D193" s="172"/>
      <c r="E193" s="202"/>
      <c r="H193" s="200"/>
    </row>
    <row r="194" spans="1:8" s="181" customFormat="1">
      <c r="A194" s="172"/>
      <c r="B194" s="188"/>
      <c r="C194" s="201"/>
      <c r="D194" s="172"/>
      <c r="E194" s="202"/>
      <c r="H194" s="200"/>
    </row>
    <row r="195" spans="1:8" s="181" customFormat="1">
      <c r="A195" s="172"/>
      <c r="B195" s="188"/>
      <c r="C195" s="201"/>
      <c r="D195" s="172"/>
      <c r="E195" s="202"/>
      <c r="H195" s="200"/>
    </row>
    <row r="196" spans="1:8" s="181" customFormat="1">
      <c r="A196" s="172"/>
      <c r="B196" s="188"/>
      <c r="C196" s="201"/>
      <c r="D196" s="172"/>
      <c r="E196" s="202"/>
      <c r="H196" s="200"/>
    </row>
    <row r="197" spans="1:8" s="181" customFormat="1">
      <c r="A197" s="172"/>
      <c r="B197" s="188"/>
      <c r="C197" s="201"/>
      <c r="D197" s="172"/>
      <c r="E197" s="202"/>
      <c r="H197" s="200"/>
    </row>
    <row r="198" spans="1:8" s="181" customFormat="1">
      <c r="A198" s="172"/>
      <c r="B198" s="188"/>
      <c r="C198" s="201"/>
      <c r="D198" s="172"/>
      <c r="E198" s="202"/>
      <c r="H198" s="200"/>
    </row>
    <row r="199" spans="1:8" s="181" customFormat="1">
      <c r="A199" s="172"/>
      <c r="B199" s="188"/>
      <c r="C199" s="201"/>
      <c r="D199" s="172"/>
      <c r="E199" s="202"/>
      <c r="H199" s="200"/>
    </row>
    <row r="200" spans="1:8" s="181" customFormat="1">
      <c r="A200" s="172"/>
      <c r="B200" s="188"/>
      <c r="C200" s="201"/>
      <c r="D200" s="172"/>
      <c r="E200" s="202"/>
      <c r="H200" s="200"/>
    </row>
    <row r="201" spans="1:8" s="181" customFormat="1">
      <c r="A201" s="172"/>
      <c r="B201" s="188"/>
      <c r="C201" s="201"/>
      <c r="D201" s="172"/>
      <c r="E201" s="202"/>
      <c r="H201" s="200"/>
    </row>
    <row r="202" spans="1:8" s="181" customFormat="1">
      <c r="A202" s="172"/>
      <c r="B202" s="188"/>
      <c r="C202" s="201"/>
      <c r="D202" s="172"/>
      <c r="E202" s="202"/>
      <c r="H202" s="200"/>
    </row>
    <row r="203" spans="1:8" s="181" customFormat="1">
      <c r="A203" s="172"/>
      <c r="B203" s="188"/>
      <c r="C203" s="201"/>
      <c r="D203" s="172"/>
      <c r="E203" s="202"/>
      <c r="H203" s="200"/>
    </row>
    <row r="204" spans="1:8" s="181" customFormat="1">
      <c r="A204" s="172"/>
      <c r="B204" s="188"/>
      <c r="C204" s="201"/>
      <c r="D204" s="172"/>
      <c r="E204" s="202"/>
      <c r="H204" s="200"/>
    </row>
    <row r="205" spans="1:8" s="181" customFormat="1">
      <c r="A205" s="172"/>
      <c r="B205" s="188"/>
      <c r="C205" s="201"/>
      <c r="D205" s="172"/>
      <c r="E205" s="202"/>
      <c r="H205" s="200"/>
    </row>
    <row r="206" spans="1:8" s="181" customFormat="1">
      <c r="A206" s="172"/>
      <c r="B206" s="188"/>
      <c r="C206" s="201"/>
      <c r="D206" s="172"/>
      <c r="E206" s="202"/>
      <c r="H206" s="200"/>
    </row>
    <row r="207" spans="1:8" s="181" customFormat="1">
      <c r="A207" s="172"/>
      <c r="B207" s="188"/>
      <c r="C207" s="201"/>
      <c r="D207" s="172"/>
      <c r="E207" s="202"/>
      <c r="H207" s="200"/>
    </row>
    <row r="208" spans="1:8" s="181" customFormat="1">
      <c r="A208" s="172"/>
      <c r="B208" s="188"/>
      <c r="C208" s="201"/>
      <c r="D208" s="172"/>
      <c r="E208" s="202"/>
      <c r="H208" s="200"/>
    </row>
    <row r="209" spans="1:8" s="181" customFormat="1">
      <c r="A209" s="172"/>
      <c r="B209" s="188"/>
      <c r="C209" s="201"/>
      <c r="D209" s="172"/>
      <c r="E209" s="202"/>
      <c r="H209" s="200"/>
    </row>
    <row r="210" spans="1:8" s="181" customFormat="1">
      <c r="A210" s="172"/>
      <c r="B210" s="188"/>
      <c r="C210" s="201"/>
      <c r="D210" s="172"/>
      <c r="E210" s="202"/>
      <c r="H210" s="200"/>
    </row>
    <row r="211" spans="1:8" s="181" customFormat="1">
      <c r="A211" s="172"/>
      <c r="B211" s="188"/>
      <c r="C211" s="201"/>
      <c r="D211" s="172"/>
      <c r="E211" s="202"/>
      <c r="H211" s="200"/>
    </row>
    <row r="212" spans="1:8" s="181" customFormat="1">
      <c r="A212" s="172"/>
      <c r="B212" s="188"/>
      <c r="C212" s="201"/>
      <c r="D212" s="172"/>
      <c r="E212" s="202"/>
      <c r="H212" s="200"/>
    </row>
    <row r="213" spans="1:8" s="181" customFormat="1">
      <c r="A213" s="172"/>
      <c r="B213" s="188"/>
      <c r="C213" s="201"/>
      <c r="D213" s="172"/>
      <c r="E213" s="202"/>
      <c r="H213" s="200"/>
    </row>
    <row r="214" spans="1:8" s="181" customFormat="1">
      <c r="A214" s="172"/>
      <c r="B214" s="188"/>
      <c r="C214" s="201"/>
      <c r="D214" s="172"/>
      <c r="E214" s="202"/>
      <c r="H214" s="200"/>
    </row>
    <row r="215" spans="1:8" s="181" customFormat="1">
      <c r="A215" s="172"/>
      <c r="B215" s="188"/>
      <c r="C215" s="201"/>
      <c r="D215" s="172"/>
      <c r="E215" s="202"/>
      <c r="H215" s="200"/>
    </row>
    <row r="216" spans="1:8" s="181" customFormat="1">
      <c r="A216" s="172"/>
      <c r="B216" s="188"/>
      <c r="C216" s="201"/>
      <c r="D216" s="172"/>
      <c r="E216" s="202"/>
      <c r="H216" s="200"/>
    </row>
    <row r="217" spans="1:8" s="181" customFormat="1">
      <c r="A217" s="172"/>
      <c r="B217" s="188"/>
      <c r="C217" s="201"/>
      <c r="D217" s="172"/>
      <c r="E217" s="202"/>
      <c r="H217" s="200"/>
    </row>
    <row r="218" spans="1:8" s="181" customFormat="1">
      <c r="A218" s="172"/>
      <c r="B218" s="188"/>
      <c r="C218" s="201"/>
      <c r="D218" s="172"/>
      <c r="E218" s="202"/>
      <c r="H218" s="200"/>
    </row>
    <row r="219" spans="1:8" s="181" customFormat="1">
      <c r="A219" s="172"/>
      <c r="B219" s="188"/>
      <c r="C219" s="201"/>
      <c r="D219" s="172"/>
      <c r="E219" s="202"/>
      <c r="H219" s="200"/>
    </row>
    <row r="220" spans="1:8" s="181" customFormat="1">
      <c r="A220" s="172"/>
      <c r="B220" s="188"/>
      <c r="C220" s="201"/>
      <c r="D220" s="172"/>
      <c r="E220" s="202"/>
      <c r="H220" s="200"/>
    </row>
    <row r="221" spans="1:8" s="181" customFormat="1">
      <c r="A221" s="172"/>
      <c r="B221" s="188"/>
      <c r="C221" s="201"/>
      <c r="D221" s="172"/>
      <c r="E221" s="202"/>
      <c r="H221" s="200"/>
    </row>
    <row r="222" spans="1:8" s="181" customFormat="1">
      <c r="A222" s="172"/>
      <c r="B222" s="188"/>
      <c r="C222" s="201"/>
      <c r="D222" s="172"/>
      <c r="E222" s="202"/>
      <c r="H222" s="200"/>
    </row>
    <row r="223" spans="1:8" s="181" customFormat="1">
      <c r="A223" s="172"/>
      <c r="B223" s="188"/>
      <c r="C223" s="201"/>
      <c r="D223" s="172"/>
      <c r="E223" s="202"/>
      <c r="H223" s="200"/>
    </row>
    <row r="224" spans="1:8" s="181" customFormat="1">
      <c r="A224" s="172"/>
      <c r="B224" s="188"/>
      <c r="C224" s="201"/>
      <c r="D224" s="172"/>
      <c r="E224" s="202"/>
      <c r="H224" s="200"/>
    </row>
    <row r="225" spans="1:8" s="181" customFormat="1">
      <c r="A225" s="172"/>
      <c r="B225" s="188"/>
      <c r="C225" s="201"/>
      <c r="D225" s="172"/>
      <c r="E225" s="202"/>
      <c r="H225" s="200"/>
    </row>
    <row r="226" spans="1:8" s="181" customFormat="1">
      <c r="A226" s="172"/>
      <c r="B226" s="188"/>
      <c r="C226" s="201"/>
      <c r="D226" s="172"/>
      <c r="E226" s="202"/>
      <c r="H226" s="200"/>
    </row>
    <row r="227" spans="1:8" s="181" customFormat="1">
      <c r="A227" s="172"/>
      <c r="B227" s="188"/>
      <c r="C227" s="201"/>
      <c r="D227" s="172"/>
      <c r="E227" s="202"/>
      <c r="H227" s="200"/>
    </row>
    <row r="228" spans="1:8" s="181" customFormat="1">
      <c r="A228" s="172"/>
      <c r="B228" s="188"/>
      <c r="C228" s="201"/>
      <c r="D228" s="172"/>
      <c r="E228" s="202"/>
      <c r="H228" s="200"/>
    </row>
    <row r="229" spans="1:8" s="181" customFormat="1">
      <c r="A229" s="172"/>
      <c r="B229" s="188"/>
      <c r="C229" s="201"/>
      <c r="D229" s="172"/>
      <c r="E229" s="202"/>
      <c r="H229" s="200"/>
    </row>
    <row r="230" spans="1:8" s="181" customFormat="1">
      <c r="A230" s="172"/>
      <c r="B230" s="188"/>
      <c r="C230" s="201"/>
      <c r="D230" s="172"/>
      <c r="E230" s="202"/>
      <c r="H230" s="200"/>
    </row>
    <row r="231" spans="1:8" s="181" customFormat="1">
      <c r="A231" s="172"/>
      <c r="B231" s="188"/>
      <c r="C231" s="201"/>
      <c r="D231" s="172"/>
      <c r="E231" s="202"/>
      <c r="H231" s="200"/>
    </row>
    <row r="232" spans="1:8" s="181" customFormat="1">
      <c r="A232" s="172"/>
      <c r="B232" s="188"/>
      <c r="C232" s="201"/>
      <c r="D232" s="172"/>
      <c r="E232" s="202"/>
      <c r="H232" s="200"/>
    </row>
    <row r="233" spans="1:8" s="181" customFormat="1">
      <c r="A233" s="172"/>
      <c r="B233" s="188"/>
      <c r="C233" s="201"/>
      <c r="D233" s="172"/>
      <c r="E233" s="202"/>
      <c r="H233" s="200"/>
    </row>
    <row r="234" spans="1:8" s="181" customFormat="1">
      <c r="A234" s="172"/>
      <c r="B234" s="188"/>
      <c r="C234" s="201"/>
      <c r="D234" s="172"/>
      <c r="E234" s="202"/>
      <c r="H234" s="200"/>
    </row>
    <row r="235" spans="1:8" s="181" customFormat="1">
      <c r="A235" s="172"/>
      <c r="B235" s="188"/>
      <c r="C235" s="201"/>
      <c r="D235" s="172"/>
      <c r="E235" s="202"/>
      <c r="H235" s="200"/>
    </row>
    <row r="236" spans="1:8" s="181" customFormat="1">
      <c r="A236" s="172"/>
      <c r="B236" s="188"/>
      <c r="C236" s="201"/>
      <c r="D236" s="172"/>
      <c r="E236" s="202"/>
      <c r="H236" s="200"/>
    </row>
    <row r="237" spans="1:8" s="181" customFormat="1">
      <c r="A237" s="172"/>
      <c r="B237" s="188"/>
      <c r="C237" s="201"/>
      <c r="D237" s="172"/>
      <c r="E237" s="202"/>
      <c r="H237" s="200"/>
    </row>
    <row r="238" spans="1:8" s="181" customFormat="1">
      <c r="A238" s="172"/>
      <c r="B238" s="188"/>
      <c r="C238" s="201"/>
      <c r="D238" s="172"/>
      <c r="E238" s="202"/>
      <c r="H238" s="200"/>
    </row>
    <row r="239" spans="1:8" s="181" customFormat="1">
      <c r="A239" s="172"/>
      <c r="B239" s="188"/>
      <c r="C239" s="201"/>
      <c r="D239" s="172"/>
      <c r="E239" s="202"/>
      <c r="H239" s="200"/>
    </row>
    <row r="240" spans="1:8" s="181" customFormat="1">
      <c r="A240" s="172"/>
      <c r="B240" s="188"/>
      <c r="C240" s="201"/>
      <c r="D240" s="172"/>
      <c r="E240" s="202"/>
      <c r="H240" s="200"/>
    </row>
    <row r="241" spans="1:8" s="181" customFormat="1">
      <c r="A241" s="172"/>
      <c r="B241" s="188"/>
      <c r="C241" s="201"/>
      <c r="D241" s="172"/>
      <c r="E241" s="202"/>
      <c r="H241" s="200"/>
    </row>
    <row r="242" spans="1:8" s="181" customFormat="1">
      <c r="A242" s="172"/>
      <c r="B242" s="188"/>
      <c r="C242" s="201"/>
      <c r="D242" s="172"/>
      <c r="E242" s="202"/>
      <c r="H242" s="200"/>
    </row>
    <row r="243" spans="1:8" s="181" customFormat="1">
      <c r="A243" s="172"/>
      <c r="B243" s="188"/>
      <c r="C243" s="201"/>
      <c r="D243" s="172"/>
      <c r="E243" s="202"/>
      <c r="H243" s="200"/>
    </row>
    <row r="244" spans="1:8" s="181" customFormat="1">
      <c r="A244" s="172"/>
      <c r="B244" s="188"/>
      <c r="C244" s="201"/>
      <c r="D244" s="172"/>
      <c r="E244" s="202"/>
      <c r="H244" s="200"/>
    </row>
    <row r="245" spans="1:8" s="181" customFormat="1">
      <c r="A245" s="172"/>
      <c r="B245" s="188"/>
      <c r="C245" s="201"/>
      <c r="D245" s="172"/>
      <c r="E245" s="202"/>
      <c r="H245" s="200"/>
    </row>
    <row r="246" spans="1:8" s="181" customFormat="1">
      <c r="A246" s="172"/>
      <c r="B246" s="188"/>
      <c r="C246" s="201"/>
      <c r="D246" s="172"/>
      <c r="E246" s="202"/>
      <c r="H246" s="200"/>
    </row>
    <row r="247" spans="1:8" s="181" customFormat="1">
      <c r="A247" s="172"/>
      <c r="B247" s="188"/>
      <c r="C247" s="201"/>
      <c r="D247" s="172"/>
      <c r="E247" s="202"/>
      <c r="H247" s="200"/>
    </row>
    <row r="248" spans="1:8" s="181" customFormat="1">
      <c r="A248" s="172"/>
      <c r="B248" s="188"/>
      <c r="C248" s="201"/>
      <c r="D248" s="172"/>
      <c r="E248" s="202"/>
      <c r="H248" s="200"/>
    </row>
    <row r="249" spans="1:8" s="181" customFormat="1">
      <c r="A249" s="172"/>
      <c r="B249" s="188"/>
      <c r="C249" s="201"/>
      <c r="D249" s="172"/>
      <c r="E249" s="202"/>
      <c r="H249" s="200"/>
    </row>
    <row r="250" spans="1:8" s="181" customFormat="1">
      <c r="A250" s="172"/>
      <c r="B250" s="188"/>
      <c r="C250" s="201"/>
      <c r="D250" s="172"/>
      <c r="E250" s="202"/>
      <c r="H250" s="200"/>
    </row>
    <row r="251" spans="1:8" s="181" customFormat="1">
      <c r="A251" s="172"/>
      <c r="B251" s="188"/>
      <c r="C251" s="201"/>
      <c r="D251" s="172"/>
      <c r="E251" s="202"/>
      <c r="H251" s="200"/>
    </row>
    <row r="252" spans="1:8" s="181" customFormat="1">
      <c r="A252" s="172"/>
      <c r="B252" s="188"/>
      <c r="C252" s="201"/>
      <c r="D252" s="172"/>
      <c r="E252" s="202"/>
      <c r="H252" s="200"/>
    </row>
    <row r="253" spans="1:8" s="181" customFormat="1">
      <c r="A253" s="172"/>
      <c r="B253" s="188"/>
      <c r="C253" s="201"/>
      <c r="D253" s="172"/>
      <c r="E253" s="202"/>
      <c r="H253" s="200"/>
    </row>
    <row r="254" spans="1:8" s="181" customFormat="1">
      <c r="A254" s="172"/>
      <c r="B254" s="188"/>
      <c r="C254" s="201"/>
      <c r="D254" s="172"/>
      <c r="E254" s="202"/>
      <c r="H254" s="200"/>
    </row>
    <row r="255" spans="1:8" s="181" customFormat="1">
      <c r="A255" s="172"/>
      <c r="B255" s="188"/>
      <c r="C255" s="201"/>
      <c r="D255" s="172"/>
      <c r="E255" s="202"/>
      <c r="H255" s="200"/>
    </row>
    <row r="256" spans="1:8" s="181" customFormat="1">
      <c r="A256" s="172"/>
      <c r="B256" s="188"/>
      <c r="C256" s="201"/>
      <c r="D256" s="172"/>
      <c r="E256" s="202"/>
      <c r="H256" s="200"/>
    </row>
    <row r="257" spans="1:8" s="181" customFormat="1">
      <c r="A257" s="172"/>
      <c r="B257" s="188"/>
      <c r="C257" s="201"/>
      <c r="D257" s="172"/>
      <c r="E257" s="202"/>
      <c r="H257" s="200"/>
    </row>
    <row r="258" spans="1:8" s="181" customFormat="1">
      <c r="A258" s="172"/>
      <c r="B258" s="188"/>
      <c r="C258" s="201"/>
      <c r="D258" s="172"/>
      <c r="E258" s="202"/>
      <c r="H258" s="200"/>
    </row>
    <row r="259" spans="1:8" s="181" customFormat="1">
      <c r="A259" s="172"/>
      <c r="B259" s="188"/>
      <c r="C259" s="201"/>
      <c r="D259" s="172"/>
      <c r="E259" s="202"/>
      <c r="H259" s="200"/>
    </row>
    <row r="260" spans="1:8" s="181" customFormat="1">
      <c r="A260" s="172"/>
      <c r="B260" s="188"/>
      <c r="C260" s="201"/>
      <c r="D260" s="172"/>
      <c r="E260" s="202"/>
      <c r="H260" s="200"/>
    </row>
    <row r="261" spans="1:8" s="181" customFormat="1">
      <c r="A261" s="172"/>
      <c r="B261" s="188"/>
      <c r="C261" s="201"/>
      <c r="D261" s="172"/>
      <c r="E261" s="202"/>
      <c r="H261" s="200"/>
    </row>
    <row r="262" spans="1:8" s="181" customFormat="1">
      <c r="A262" s="172"/>
      <c r="B262" s="188"/>
      <c r="C262" s="201"/>
      <c r="D262" s="172"/>
      <c r="E262" s="202"/>
      <c r="H262" s="200"/>
    </row>
    <row r="263" spans="1:8" s="181" customFormat="1">
      <c r="A263" s="172"/>
      <c r="B263" s="188"/>
      <c r="C263" s="201"/>
      <c r="D263" s="172"/>
      <c r="E263" s="202"/>
      <c r="H263" s="200"/>
    </row>
    <row r="264" spans="1:8" s="181" customFormat="1">
      <c r="A264" s="172"/>
      <c r="B264" s="188"/>
      <c r="C264" s="201"/>
      <c r="D264" s="172"/>
      <c r="E264" s="202"/>
      <c r="H264" s="200"/>
    </row>
    <row r="265" spans="1:8" s="181" customFormat="1">
      <c r="A265" s="172"/>
      <c r="B265" s="188"/>
      <c r="C265" s="201"/>
      <c r="D265" s="172"/>
      <c r="E265" s="202"/>
      <c r="H265" s="200"/>
    </row>
    <row r="266" spans="1:8" s="181" customFormat="1">
      <c r="A266" s="172"/>
      <c r="B266" s="188"/>
      <c r="C266" s="201"/>
      <c r="D266" s="172"/>
      <c r="E266" s="202"/>
      <c r="H266" s="200"/>
    </row>
    <row r="267" spans="1:8" s="181" customFormat="1">
      <c r="A267" s="172"/>
      <c r="B267" s="188"/>
      <c r="C267" s="201"/>
      <c r="D267" s="172"/>
      <c r="E267" s="202"/>
      <c r="H267" s="200"/>
    </row>
    <row r="268" spans="1:8" s="181" customFormat="1">
      <c r="A268" s="172"/>
      <c r="B268" s="188"/>
      <c r="C268" s="201"/>
      <c r="D268" s="172"/>
      <c r="E268" s="202"/>
      <c r="H268" s="200"/>
    </row>
    <row r="269" spans="1:8" s="181" customFormat="1">
      <c r="A269" s="172"/>
      <c r="B269" s="188"/>
      <c r="C269" s="201"/>
      <c r="D269" s="172"/>
      <c r="E269" s="202"/>
      <c r="H269" s="200"/>
    </row>
    <row r="270" spans="1:8" s="181" customFormat="1">
      <c r="A270" s="172"/>
      <c r="B270" s="188"/>
      <c r="C270" s="201"/>
      <c r="D270" s="172"/>
      <c r="E270" s="202"/>
      <c r="H270" s="200"/>
    </row>
    <row r="271" spans="1:8" s="181" customFormat="1">
      <c r="A271" s="172"/>
      <c r="B271" s="188"/>
      <c r="C271" s="201"/>
      <c r="D271" s="172"/>
      <c r="E271" s="202"/>
      <c r="H271" s="200"/>
    </row>
    <row r="272" spans="1:8" s="181" customFormat="1">
      <c r="A272" s="172"/>
      <c r="B272" s="188"/>
      <c r="C272" s="201"/>
      <c r="D272" s="172"/>
      <c r="E272" s="202"/>
      <c r="H272" s="200"/>
    </row>
    <row r="273" spans="1:8" s="181" customFormat="1">
      <c r="A273" s="172"/>
      <c r="B273" s="188"/>
      <c r="C273" s="201"/>
      <c r="D273" s="172"/>
      <c r="E273" s="202"/>
      <c r="H273" s="200"/>
    </row>
    <row r="274" spans="1:8" s="181" customFormat="1">
      <c r="A274" s="172"/>
      <c r="B274" s="188"/>
      <c r="C274" s="201"/>
      <c r="D274" s="172"/>
      <c r="E274" s="202"/>
      <c r="H274" s="200"/>
    </row>
    <row r="275" spans="1:8" s="181" customFormat="1">
      <c r="A275" s="172"/>
      <c r="B275" s="188"/>
      <c r="C275" s="201"/>
      <c r="D275" s="172"/>
      <c r="E275" s="202"/>
      <c r="H275" s="200"/>
    </row>
    <row r="276" spans="1:8" s="181" customFormat="1">
      <c r="A276" s="172"/>
      <c r="B276" s="188"/>
      <c r="C276" s="201"/>
      <c r="D276" s="172"/>
      <c r="E276" s="202"/>
      <c r="H276" s="200"/>
    </row>
    <row r="277" spans="1:8" s="181" customFormat="1">
      <c r="A277" s="172"/>
      <c r="B277" s="188"/>
      <c r="C277" s="201"/>
      <c r="D277" s="172"/>
      <c r="E277" s="202"/>
      <c r="H277" s="200"/>
    </row>
    <row r="278" spans="1:8" s="181" customFormat="1">
      <c r="A278" s="172"/>
      <c r="B278" s="188"/>
      <c r="C278" s="201"/>
      <c r="D278" s="172"/>
      <c r="E278" s="202"/>
      <c r="H278" s="200"/>
    </row>
    <row r="279" spans="1:8" s="181" customFormat="1">
      <c r="A279" s="172"/>
      <c r="B279" s="188"/>
      <c r="C279" s="201"/>
      <c r="D279" s="172"/>
      <c r="E279" s="202"/>
      <c r="H279" s="200"/>
    </row>
    <row r="280" spans="1:8" s="181" customFormat="1">
      <c r="A280" s="172"/>
      <c r="B280" s="188"/>
      <c r="C280" s="201"/>
      <c r="D280" s="172"/>
      <c r="E280" s="202"/>
      <c r="H280" s="200"/>
    </row>
    <row r="281" spans="1:8" s="181" customFormat="1">
      <c r="A281" s="172"/>
      <c r="B281" s="188"/>
      <c r="C281" s="201"/>
      <c r="D281" s="172"/>
      <c r="E281" s="202"/>
      <c r="H281" s="200"/>
    </row>
    <row r="282" spans="1:8" s="181" customFormat="1">
      <c r="A282" s="172"/>
      <c r="B282" s="188"/>
      <c r="C282" s="201"/>
      <c r="D282" s="172"/>
      <c r="E282" s="202"/>
      <c r="H282" s="200"/>
    </row>
    <row r="283" spans="1:8" s="181" customFormat="1">
      <c r="A283" s="172"/>
      <c r="B283" s="188"/>
      <c r="C283" s="201"/>
      <c r="D283" s="172"/>
      <c r="E283" s="202"/>
      <c r="H283" s="200"/>
    </row>
    <row r="284" spans="1:8" s="181" customFormat="1">
      <c r="A284" s="172"/>
      <c r="B284" s="188"/>
      <c r="C284" s="201"/>
      <c r="D284" s="172"/>
      <c r="E284" s="202"/>
      <c r="H284" s="200"/>
    </row>
    <row r="285" spans="1:8" s="181" customFormat="1">
      <c r="A285" s="172"/>
      <c r="B285" s="188"/>
      <c r="C285" s="201"/>
      <c r="D285" s="172"/>
      <c r="E285" s="202"/>
      <c r="H285" s="200"/>
    </row>
    <row r="286" spans="1:8" s="181" customFormat="1">
      <c r="A286" s="172"/>
      <c r="B286" s="188"/>
      <c r="C286" s="201"/>
      <c r="D286" s="172"/>
      <c r="E286" s="202"/>
      <c r="H286" s="200"/>
    </row>
    <row r="287" spans="1:8" s="181" customFormat="1">
      <c r="A287" s="172"/>
      <c r="B287" s="188"/>
      <c r="C287" s="201"/>
      <c r="D287" s="172"/>
      <c r="E287" s="202"/>
      <c r="H287" s="200"/>
    </row>
    <row r="288" spans="1:8" s="181" customFormat="1">
      <c r="A288" s="172"/>
      <c r="B288" s="188"/>
      <c r="C288" s="201"/>
      <c r="D288" s="172"/>
      <c r="E288" s="202"/>
      <c r="H288" s="200"/>
    </row>
    <row r="289" spans="1:8" s="181" customFormat="1">
      <c r="A289" s="172"/>
      <c r="B289" s="188"/>
      <c r="C289" s="201"/>
      <c r="D289" s="172"/>
      <c r="E289" s="202"/>
      <c r="H289" s="200"/>
    </row>
    <row r="290" spans="1:8" s="181" customFormat="1">
      <c r="A290" s="172"/>
      <c r="B290" s="188"/>
      <c r="C290" s="201"/>
      <c r="D290" s="172"/>
      <c r="E290" s="202"/>
      <c r="H290" s="200"/>
    </row>
    <row r="291" spans="1:8" s="181" customFormat="1">
      <c r="A291" s="172"/>
      <c r="B291" s="188"/>
      <c r="C291" s="201"/>
      <c r="D291" s="172"/>
      <c r="E291" s="202"/>
      <c r="H291" s="200"/>
    </row>
    <row r="292" spans="1:8" s="181" customFormat="1">
      <c r="A292" s="172"/>
      <c r="B292" s="188"/>
      <c r="C292" s="201"/>
      <c r="D292" s="172"/>
      <c r="E292" s="202"/>
      <c r="H292" s="200"/>
    </row>
    <row r="293" spans="1:8" s="181" customFormat="1">
      <c r="A293" s="172"/>
      <c r="B293" s="188"/>
      <c r="C293" s="201"/>
      <c r="D293" s="172"/>
      <c r="E293" s="202"/>
      <c r="H293" s="200"/>
    </row>
    <row r="294" spans="1:8" s="181" customFormat="1">
      <c r="A294" s="172"/>
      <c r="B294" s="188"/>
      <c r="C294" s="201"/>
      <c r="D294" s="172"/>
      <c r="E294" s="202"/>
      <c r="H294" s="200"/>
    </row>
    <row r="295" spans="1:8" s="181" customFormat="1">
      <c r="A295" s="172"/>
      <c r="B295" s="188"/>
      <c r="C295" s="201"/>
      <c r="D295" s="172"/>
      <c r="E295" s="202"/>
      <c r="H295" s="200"/>
    </row>
    <row r="296" spans="1:8" s="181" customFormat="1">
      <c r="A296" s="172"/>
      <c r="B296" s="188"/>
      <c r="C296" s="201"/>
      <c r="D296" s="172"/>
      <c r="E296" s="202"/>
      <c r="H296" s="200"/>
    </row>
    <row r="297" spans="1:8" s="181" customFormat="1">
      <c r="A297" s="172"/>
      <c r="B297" s="188"/>
      <c r="C297" s="201"/>
      <c r="D297" s="172"/>
      <c r="E297" s="202"/>
      <c r="H297" s="200"/>
    </row>
    <row r="298" spans="1:8" s="181" customFormat="1">
      <c r="A298" s="172"/>
      <c r="B298" s="188"/>
      <c r="C298" s="201"/>
      <c r="D298" s="172"/>
      <c r="E298" s="202"/>
      <c r="H298" s="200"/>
    </row>
    <row r="299" spans="1:8" s="181" customFormat="1">
      <c r="A299" s="172"/>
      <c r="B299" s="188"/>
      <c r="C299" s="201"/>
      <c r="D299" s="172"/>
      <c r="E299" s="202"/>
      <c r="H299" s="200"/>
    </row>
    <row r="300" spans="1:8" s="181" customFormat="1">
      <c r="A300" s="172"/>
      <c r="B300" s="188"/>
      <c r="C300" s="201"/>
      <c r="D300" s="172"/>
      <c r="E300" s="202"/>
      <c r="H300" s="200"/>
    </row>
    <row r="301" spans="1:8" s="181" customFormat="1">
      <c r="A301" s="172"/>
      <c r="B301" s="188"/>
      <c r="C301" s="201"/>
      <c r="D301" s="172"/>
      <c r="E301" s="202"/>
      <c r="H301" s="200"/>
    </row>
    <row r="302" spans="1:8" s="181" customFormat="1">
      <c r="A302" s="172"/>
      <c r="B302" s="188"/>
      <c r="C302" s="201"/>
      <c r="D302" s="172"/>
      <c r="E302" s="202"/>
      <c r="H302" s="200"/>
    </row>
    <row r="303" spans="1:8" s="181" customFormat="1">
      <c r="A303" s="172"/>
      <c r="B303" s="188"/>
      <c r="C303" s="201"/>
      <c r="D303" s="172"/>
      <c r="E303" s="202"/>
      <c r="H303" s="200"/>
    </row>
    <row r="304" spans="1:8" s="181" customFormat="1">
      <c r="A304" s="172"/>
      <c r="B304" s="188"/>
      <c r="C304" s="201"/>
      <c r="D304" s="172"/>
      <c r="E304" s="202"/>
      <c r="H304" s="200"/>
    </row>
    <row r="305" spans="1:8" s="181" customFormat="1">
      <c r="A305" s="172"/>
      <c r="B305" s="188"/>
      <c r="C305" s="201"/>
      <c r="D305" s="172"/>
      <c r="E305" s="202"/>
      <c r="H305" s="200"/>
    </row>
    <row r="306" spans="1:8" s="181" customFormat="1">
      <c r="A306" s="172"/>
      <c r="B306" s="188"/>
      <c r="C306" s="201"/>
      <c r="D306" s="172"/>
      <c r="E306" s="202"/>
      <c r="H306" s="200"/>
    </row>
    <row r="307" spans="1:8" s="181" customFormat="1">
      <c r="A307" s="172"/>
      <c r="B307" s="188"/>
      <c r="C307" s="201"/>
      <c r="D307" s="172"/>
      <c r="E307" s="202"/>
      <c r="H307" s="200"/>
    </row>
    <row r="308" spans="1:8" s="181" customFormat="1">
      <c r="A308" s="172"/>
      <c r="B308" s="188"/>
      <c r="C308" s="201"/>
      <c r="D308" s="172"/>
      <c r="E308" s="202"/>
      <c r="H308" s="200"/>
    </row>
    <row r="309" spans="1:8" s="181" customFormat="1">
      <c r="A309" s="172"/>
      <c r="B309" s="188"/>
      <c r="C309" s="201"/>
      <c r="D309" s="172"/>
      <c r="E309" s="202"/>
      <c r="H309" s="200"/>
    </row>
    <row r="310" spans="1:8" s="181" customFormat="1">
      <c r="A310" s="172"/>
      <c r="B310" s="188"/>
      <c r="C310" s="201"/>
      <c r="D310" s="172"/>
      <c r="E310" s="202"/>
      <c r="H310" s="200"/>
    </row>
    <row r="311" spans="1:8" s="181" customFormat="1">
      <c r="A311" s="172"/>
      <c r="B311" s="188"/>
      <c r="C311" s="201"/>
      <c r="D311" s="172"/>
      <c r="E311" s="202"/>
      <c r="H311" s="200"/>
    </row>
    <row r="312" spans="1:8" s="181" customFormat="1">
      <c r="A312" s="172"/>
      <c r="B312" s="188"/>
      <c r="C312" s="201"/>
      <c r="D312" s="172"/>
      <c r="E312" s="202"/>
      <c r="H312" s="200"/>
    </row>
    <row r="313" spans="1:8" s="181" customFormat="1">
      <c r="A313" s="172"/>
      <c r="B313" s="188"/>
      <c r="C313" s="201"/>
      <c r="D313" s="172"/>
      <c r="E313" s="202"/>
      <c r="H313" s="200"/>
    </row>
    <row r="314" spans="1:8" s="181" customFormat="1">
      <c r="A314" s="172"/>
      <c r="B314" s="188"/>
      <c r="C314" s="201"/>
      <c r="D314" s="172"/>
      <c r="E314" s="202"/>
      <c r="H314" s="200"/>
    </row>
    <row r="315" spans="1:8" s="181" customFormat="1">
      <c r="A315" s="172"/>
      <c r="B315" s="188"/>
      <c r="C315" s="201"/>
      <c r="D315" s="172"/>
      <c r="E315" s="202"/>
      <c r="H315" s="200"/>
    </row>
    <row r="316" spans="1:8" s="181" customFormat="1">
      <c r="A316" s="172"/>
      <c r="B316" s="188"/>
      <c r="C316" s="201"/>
      <c r="D316" s="172"/>
      <c r="E316" s="202"/>
      <c r="H316" s="200"/>
    </row>
    <row r="317" spans="1:8" s="181" customFormat="1">
      <c r="A317" s="172"/>
      <c r="B317" s="188"/>
      <c r="C317" s="201"/>
      <c r="D317" s="172"/>
      <c r="E317" s="202"/>
      <c r="H317" s="200"/>
    </row>
    <row r="318" spans="1:8" s="181" customFormat="1">
      <c r="A318" s="172"/>
      <c r="B318" s="188"/>
      <c r="C318" s="201"/>
      <c r="D318" s="172"/>
      <c r="E318" s="202"/>
      <c r="H318" s="200"/>
    </row>
    <row r="319" spans="1:8" s="181" customFormat="1">
      <c r="A319" s="172"/>
      <c r="B319" s="188"/>
      <c r="C319" s="201"/>
      <c r="D319" s="172"/>
      <c r="E319" s="202"/>
      <c r="H319" s="200"/>
    </row>
    <row r="320" spans="1:8" s="181" customFormat="1">
      <c r="A320" s="172"/>
      <c r="B320" s="188"/>
      <c r="C320" s="201"/>
      <c r="D320" s="172"/>
      <c r="E320" s="202"/>
      <c r="H320" s="200"/>
    </row>
    <row r="321" spans="1:8" s="181" customFormat="1">
      <c r="A321" s="172"/>
      <c r="B321" s="188"/>
      <c r="C321" s="201"/>
      <c r="D321" s="172"/>
      <c r="E321" s="202"/>
      <c r="H321" s="200"/>
    </row>
    <row r="322" spans="1:8" s="181" customFormat="1">
      <c r="A322" s="172"/>
      <c r="B322" s="188"/>
      <c r="C322" s="201"/>
      <c r="D322" s="172"/>
      <c r="E322" s="202"/>
      <c r="H322" s="200"/>
    </row>
    <row r="323" spans="1:8" s="181" customFormat="1">
      <c r="A323" s="172"/>
      <c r="B323" s="188"/>
      <c r="C323" s="201"/>
      <c r="D323" s="172"/>
      <c r="E323" s="202"/>
      <c r="H323" s="200"/>
    </row>
    <row r="324" spans="1:8" s="181" customFormat="1">
      <c r="A324" s="172"/>
      <c r="B324" s="188"/>
      <c r="C324" s="201"/>
      <c r="D324" s="172"/>
      <c r="E324" s="202"/>
      <c r="H324" s="200"/>
    </row>
    <row r="325" spans="1:8" s="181" customFormat="1">
      <c r="A325" s="172"/>
      <c r="B325" s="188"/>
      <c r="C325" s="201"/>
      <c r="D325" s="172"/>
      <c r="E325" s="202"/>
      <c r="H325" s="200"/>
    </row>
    <row r="326" spans="1:8" s="181" customFormat="1">
      <c r="A326" s="172"/>
      <c r="B326" s="188"/>
      <c r="C326" s="201"/>
      <c r="D326" s="172"/>
      <c r="E326" s="202"/>
      <c r="H326" s="200"/>
    </row>
    <row r="327" spans="1:8" s="181" customFormat="1">
      <c r="A327" s="172"/>
      <c r="B327" s="188"/>
      <c r="C327" s="201"/>
      <c r="D327" s="172"/>
      <c r="E327" s="202"/>
      <c r="H327" s="200"/>
    </row>
    <row r="328" spans="1:8" s="181" customFormat="1">
      <c r="A328" s="172"/>
      <c r="B328" s="188"/>
      <c r="C328" s="201"/>
      <c r="D328" s="172"/>
      <c r="E328" s="202"/>
      <c r="H328" s="200"/>
    </row>
    <row r="329" spans="1:8" s="181" customFormat="1">
      <c r="A329" s="172"/>
      <c r="B329" s="188"/>
      <c r="C329" s="201"/>
      <c r="D329" s="172"/>
      <c r="E329" s="202"/>
      <c r="H329" s="200"/>
    </row>
    <row r="330" spans="1:8" s="181" customFormat="1">
      <c r="A330" s="172"/>
      <c r="B330" s="188"/>
      <c r="C330" s="201"/>
      <c r="D330" s="172"/>
      <c r="E330" s="202"/>
      <c r="H330" s="200"/>
    </row>
    <row r="331" spans="1:8" s="181" customFormat="1">
      <c r="A331" s="172"/>
      <c r="B331" s="188"/>
      <c r="C331" s="201"/>
      <c r="D331" s="172"/>
      <c r="E331" s="202"/>
      <c r="H331" s="200"/>
    </row>
    <row r="332" spans="1:8" s="181" customFormat="1">
      <c r="A332" s="172"/>
      <c r="B332" s="188"/>
      <c r="C332" s="201"/>
      <c r="D332" s="172"/>
      <c r="E332" s="202"/>
      <c r="H332" s="200"/>
    </row>
    <row r="333" spans="1:8" s="181" customFormat="1">
      <c r="A333" s="172"/>
      <c r="B333" s="188"/>
      <c r="C333" s="201"/>
      <c r="D333" s="172"/>
      <c r="E333" s="202"/>
      <c r="H333" s="200"/>
    </row>
    <row r="334" spans="1:8" s="181" customFormat="1">
      <c r="A334" s="172"/>
      <c r="B334" s="188"/>
      <c r="C334" s="201"/>
      <c r="D334" s="172"/>
      <c r="E334" s="202"/>
      <c r="H334" s="200"/>
    </row>
    <row r="335" spans="1:8" s="181" customFormat="1">
      <c r="A335" s="172"/>
      <c r="B335" s="188"/>
      <c r="C335" s="201"/>
      <c r="D335" s="172"/>
      <c r="E335" s="202"/>
      <c r="H335" s="200"/>
    </row>
    <row r="336" spans="1:8" s="181" customFormat="1">
      <c r="A336" s="172"/>
      <c r="B336" s="188"/>
      <c r="C336" s="201"/>
      <c r="D336" s="172"/>
      <c r="E336" s="202"/>
      <c r="H336" s="200"/>
    </row>
    <row r="337" spans="1:8" s="181" customFormat="1">
      <c r="A337" s="172"/>
      <c r="B337" s="188"/>
      <c r="C337" s="201"/>
      <c r="D337" s="172"/>
      <c r="E337" s="202"/>
      <c r="H337" s="200"/>
    </row>
    <row r="338" spans="1:8" s="181" customFormat="1">
      <c r="A338" s="172"/>
      <c r="B338" s="188"/>
      <c r="C338" s="201"/>
      <c r="D338" s="172"/>
      <c r="E338" s="202"/>
      <c r="H338" s="200"/>
    </row>
    <row r="339" spans="1:8" s="181" customFormat="1">
      <c r="A339" s="172"/>
      <c r="B339" s="188"/>
      <c r="C339" s="201"/>
      <c r="D339" s="172"/>
      <c r="E339" s="202"/>
      <c r="H339" s="200"/>
    </row>
    <row r="340" spans="1:8" s="181" customFormat="1">
      <c r="A340" s="172"/>
      <c r="B340" s="188"/>
      <c r="C340" s="201"/>
      <c r="D340" s="172"/>
      <c r="E340" s="202"/>
      <c r="H340" s="200"/>
    </row>
    <row r="341" spans="1:8" s="181" customFormat="1">
      <c r="A341" s="172"/>
      <c r="B341" s="188"/>
      <c r="C341" s="201"/>
      <c r="D341" s="172"/>
      <c r="E341" s="202"/>
      <c r="H341" s="200"/>
    </row>
    <row r="342" spans="1:8" s="181" customFormat="1">
      <c r="A342" s="172"/>
      <c r="B342" s="188"/>
      <c r="C342" s="201"/>
      <c r="D342" s="172"/>
      <c r="E342" s="202"/>
      <c r="H342" s="200"/>
    </row>
    <row r="343" spans="1:8" s="181" customFormat="1">
      <c r="A343" s="172"/>
      <c r="B343" s="188"/>
      <c r="C343" s="201"/>
      <c r="D343" s="172"/>
      <c r="E343" s="202"/>
      <c r="H343" s="200"/>
    </row>
    <row r="344" spans="1:8" s="181" customFormat="1">
      <c r="A344" s="172"/>
      <c r="B344" s="188"/>
      <c r="C344" s="201"/>
      <c r="D344" s="172"/>
      <c r="E344" s="202"/>
      <c r="H344" s="200"/>
    </row>
    <row r="345" spans="1:8" s="181" customFormat="1">
      <c r="A345" s="172"/>
      <c r="B345" s="188"/>
      <c r="C345" s="201"/>
      <c r="D345" s="172"/>
      <c r="E345" s="202"/>
      <c r="H345" s="200"/>
    </row>
    <row r="346" spans="1:8" s="181" customFormat="1">
      <c r="A346" s="172"/>
      <c r="B346" s="188"/>
      <c r="C346" s="201"/>
      <c r="D346" s="172"/>
      <c r="E346" s="202"/>
      <c r="H346" s="200"/>
    </row>
    <row r="347" spans="1:8" s="181" customFormat="1">
      <c r="A347" s="172"/>
      <c r="B347" s="188"/>
      <c r="C347" s="201"/>
      <c r="D347" s="172"/>
      <c r="E347" s="202"/>
      <c r="H347" s="200"/>
    </row>
    <row r="348" spans="1:8" s="181" customFormat="1">
      <c r="A348" s="172"/>
      <c r="B348" s="188"/>
      <c r="C348" s="201"/>
      <c r="D348" s="172"/>
      <c r="E348" s="202"/>
      <c r="H348" s="200"/>
    </row>
    <row r="349" spans="1:8" s="181" customFormat="1">
      <c r="A349" s="172"/>
      <c r="B349" s="188"/>
      <c r="C349" s="201"/>
      <c r="D349" s="172"/>
      <c r="E349" s="202"/>
      <c r="H349" s="200"/>
    </row>
    <row r="350" spans="1:8" s="181" customFormat="1">
      <c r="A350" s="172"/>
      <c r="B350" s="188"/>
      <c r="C350" s="201"/>
      <c r="D350" s="172"/>
      <c r="E350" s="202"/>
      <c r="H350" s="200"/>
    </row>
    <row r="351" spans="1:8" s="181" customFormat="1">
      <c r="A351" s="172"/>
      <c r="B351" s="188"/>
      <c r="C351" s="201"/>
      <c r="D351" s="172"/>
      <c r="E351" s="202"/>
      <c r="H351" s="200"/>
    </row>
    <row r="352" spans="1:8" s="181" customFormat="1">
      <c r="A352" s="172"/>
      <c r="B352" s="188"/>
      <c r="C352" s="201"/>
      <c r="D352" s="172"/>
      <c r="E352" s="202"/>
      <c r="H352" s="200"/>
    </row>
    <row r="353" spans="1:8" s="181" customFormat="1">
      <c r="A353" s="172"/>
      <c r="B353" s="188"/>
      <c r="C353" s="201"/>
      <c r="D353" s="172"/>
      <c r="E353" s="202"/>
      <c r="H353" s="200"/>
    </row>
    <row r="354" spans="1:8" s="181" customFormat="1">
      <c r="A354" s="172"/>
      <c r="B354" s="188"/>
      <c r="C354" s="201"/>
      <c r="D354" s="172"/>
      <c r="E354" s="202"/>
      <c r="H354" s="200"/>
    </row>
    <row r="355" spans="1:8" s="181" customFormat="1">
      <c r="A355" s="172"/>
      <c r="B355" s="188"/>
      <c r="C355" s="201"/>
      <c r="D355" s="172"/>
      <c r="E355" s="202"/>
      <c r="H355" s="200"/>
    </row>
    <row r="356" spans="1:8" s="181" customFormat="1">
      <c r="A356" s="172"/>
      <c r="B356" s="188"/>
      <c r="C356" s="201"/>
      <c r="D356" s="172"/>
      <c r="E356" s="202"/>
      <c r="H356" s="200"/>
    </row>
    <row r="357" spans="1:8" s="181" customFormat="1">
      <c r="A357" s="172"/>
      <c r="B357" s="188"/>
      <c r="C357" s="201"/>
      <c r="D357" s="172"/>
      <c r="E357" s="202"/>
      <c r="H357" s="200"/>
    </row>
    <row r="358" spans="1:8" s="181" customFormat="1">
      <c r="A358" s="172"/>
      <c r="B358" s="188"/>
      <c r="C358" s="201"/>
      <c r="D358" s="172"/>
      <c r="E358" s="202"/>
      <c r="H358" s="200"/>
    </row>
    <row r="359" spans="1:8" s="181" customFormat="1">
      <c r="A359" s="172"/>
      <c r="B359" s="188"/>
      <c r="C359" s="201"/>
      <c r="D359" s="172"/>
      <c r="E359" s="202"/>
      <c r="H359" s="200"/>
    </row>
    <row r="360" spans="1:8" s="181" customFormat="1">
      <c r="A360" s="172"/>
      <c r="B360" s="188"/>
      <c r="C360" s="201"/>
      <c r="D360" s="172"/>
      <c r="E360" s="202"/>
      <c r="H360" s="200"/>
    </row>
    <row r="361" spans="1:8" s="181" customFormat="1">
      <c r="A361" s="172"/>
      <c r="B361" s="188"/>
      <c r="C361" s="201"/>
      <c r="D361" s="172"/>
      <c r="E361" s="202"/>
      <c r="H361" s="200"/>
    </row>
    <row r="362" spans="1:8" s="181" customFormat="1">
      <c r="A362" s="172"/>
      <c r="B362" s="188"/>
      <c r="C362" s="201"/>
      <c r="D362" s="172"/>
      <c r="E362" s="202"/>
      <c r="H362" s="200"/>
    </row>
    <row r="363" spans="1:8" s="181" customFormat="1">
      <c r="A363" s="172"/>
      <c r="B363" s="188"/>
      <c r="C363" s="201"/>
      <c r="D363" s="172"/>
      <c r="E363" s="202"/>
      <c r="H363" s="200"/>
    </row>
    <row r="364" spans="1:8" s="181" customFormat="1">
      <c r="A364" s="172"/>
      <c r="B364" s="188"/>
      <c r="C364" s="201"/>
      <c r="D364" s="172"/>
      <c r="E364" s="202"/>
      <c r="H364" s="200"/>
    </row>
    <row r="365" spans="1:8" s="181" customFormat="1">
      <c r="A365" s="172"/>
      <c r="B365" s="188"/>
      <c r="C365" s="201"/>
      <c r="D365" s="172"/>
      <c r="E365" s="202"/>
      <c r="H365" s="200"/>
    </row>
    <row r="366" spans="1:8" s="181" customFormat="1">
      <c r="A366" s="172"/>
      <c r="B366" s="188"/>
      <c r="C366" s="201"/>
      <c r="D366" s="172"/>
      <c r="E366" s="202"/>
      <c r="H366" s="200"/>
    </row>
    <row r="367" spans="1:8" s="181" customFormat="1">
      <c r="A367" s="172"/>
      <c r="B367" s="188"/>
      <c r="C367" s="201"/>
      <c r="D367" s="172"/>
      <c r="E367" s="202"/>
      <c r="H367" s="200"/>
    </row>
    <row r="368" spans="1:8" s="181" customFormat="1">
      <c r="A368" s="172"/>
      <c r="B368" s="188"/>
      <c r="C368" s="201"/>
      <c r="D368" s="172"/>
      <c r="E368" s="202"/>
      <c r="H368" s="200"/>
    </row>
    <row r="369" spans="1:8" s="181" customFormat="1">
      <c r="A369" s="172"/>
      <c r="B369" s="188"/>
      <c r="C369" s="201"/>
      <c r="D369" s="172"/>
      <c r="E369" s="202"/>
      <c r="H369" s="200"/>
    </row>
    <row r="370" spans="1:8" s="181" customFormat="1">
      <c r="A370" s="172"/>
      <c r="B370" s="188"/>
      <c r="C370" s="201"/>
      <c r="D370" s="172"/>
      <c r="E370" s="202"/>
      <c r="H370" s="200"/>
    </row>
    <row r="371" spans="1:8" s="181" customFormat="1">
      <c r="A371" s="172"/>
      <c r="B371" s="188"/>
      <c r="C371" s="201"/>
      <c r="D371" s="172"/>
      <c r="E371" s="202"/>
      <c r="H371" s="200"/>
    </row>
    <row r="372" spans="1:8" s="181" customFormat="1">
      <c r="A372" s="172"/>
      <c r="B372" s="188"/>
      <c r="C372" s="201"/>
      <c r="D372" s="172"/>
      <c r="E372" s="202"/>
      <c r="H372" s="200"/>
    </row>
    <row r="373" spans="1:8" s="181" customFormat="1">
      <c r="A373" s="172"/>
      <c r="B373" s="188"/>
      <c r="C373" s="201"/>
      <c r="D373" s="172"/>
      <c r="E373" s="202"/>
      <c r="H373" s="200"/>
    </row>
    <row r="374" spans="1:8" s="181" customFormat="1">
      <c r="A374" s="172"/>
      <c r="B374" s="188"/>
      <c r="C374" s="201"/>
      <c r="D374" s="172"/>
      <c r="E374" s="202"/>
      <c r="H374" s="200"/>
    </row>
    <row r="375" spans="1:8" s="181" customFormat="1">
      <c r="A375" s="172"/>
      <c r="B375" s="188"/>
      <c r="C375" s="201"/>
      <c r="D375" s="172"/>
      <c r="E375" s="202"/>
      <c r="H375" s="200"/>
    </row>
    <row r="376" spans="1:8" s="181" customFormat="1">
      <c r="A376" s="172"/>
      <c r="B376" s="188"/>
      <c r="C376" s="201"/>
      <c r="D376" s="172"/>
      <c r="E376" s="202"/>
      <c r="H376" s="200"/>
    </row>
    <row r="377" spans="1:8" s="181" customFormat="1">
      <c r="A377" s="172"/>
      <c r="B377" s="188"/>
      <c r="C377" s="201"/>
      <c r="D377" s="172"/>
      <c r="E377" s="202"/>
      <c r="H377" s="200"/>
    </row>
    <row r="378" spans="1:8" s="181" customFormat="1">
      <c r="A378" s="172"/>
      <c r="B378" s="188"/>
      <c r="C378" s="201"/>
      <c r="D378" s="172"/>
      <c r="E378" s="202"/>
      <c r="H378" s="200"/>
    </row>
    <row r="379" spans="1:8" s="181" customFormat="1">
      <c r="A379" s="172"/>
      <c r="B379" s="188"/>
      <c r="C379" s="201"/>
      <c r="D379" s="172"/>
      <c r="E379" s="202"/>
      <c r="H379" s="200"/>
    </row>
    <row r="380" spans="1:8" s="181" customFormat="1">
      <c r="A380" s="172"/>
      <c r="B380" s="188"/>
      <c r="C380" s="201"/>
      <c r="D380" s="172"/>
      <c r="E380" s="202"/>
      <c r="H380" s="200"/>
    </row>
    <row r="381" spans="1:8" s="181" customFormat="1">
      <c r="A381" s="172"/>
      <c r="B381" s="188"/>
      <c r="C381" s="201"/>
      <c r="D381" s="172"/>
      <c r="E381" s="202"/>
      <c r="H381" s="200"/>
    </row>
    <row r="382" spans="1:8" s="181" customFormat="1">
      <c r="A382" s="172"/>
      <c r="B382" s="188"/>
      <c r="C382" s="201"/>
      <c r="D382" s="172"/>
      <c r="E382" s="202"/>
      <c r="H382" s="200"/>
    </row>
    <row r="383" spans="1:8" s="181" customFormat="1">
      <c r="A383" s="172"/>
      <c r="B383" s="188"/>
      <c r="C383" s="201"/>
      <c r="D383" s="172"/>
      <c r="E383" s="202"/>
      <c r="H383" s="200"/>
    </row>
    <row r="384" spans="1:8" s="181" customFormat="1">
      <c r="A384" s="172"/>
      <c r="B384" s="188"/>
      <c r="C384" s="201"/>
      <c r="D384" s="172"/>
      <c r="E384" s="202"/>
      <c r="H384" s="200"/>
    </row>
    <row r="385" spans="1:8" s="181" customFormat="1">
      <c r="A385" s="172"/>
      <c r="B385" s="188"/>
      <c r="C385" s="201"/>
      <c r="D385" s="172"/>
      <c r="E385" s="202"/>
      <c r="H385" s="200"/>
    </row>
    <row r="386" spans="1:8" s="181" customFormat="1">
      <c r="A386" s="172"/>
      <c r="B386" s="188"/>
      <c r="C386" s="201"/>
      <c r="D386" s="172"/>
      <c r="E386" s="202"/>
      <c r="H386" s="200"/>
    </row>
    <row r="387" spans="1:8" s="181" customFormat="1">
      <c r="A387" s="172"/>
      <c r="B387" s="188"/>
      <c r="C387" s="201"/>
      <c r="D387" s="172"/>
      <c r="E387" s="202"/>
      <c r="H387" s="200"/>
    </row>
    <row r="388" spans="1:8" s="181" customFormat="1">
      <c r="A388" s="172"/>
      <c r="B388" s="188"/>
      <c r="C388" s="201"/>
      <c r="D388" s="172"/>
      <c r="E388" s="202"/>
      <c r="H388" s="200"/>
    </row>
    <row r="389" spans="1:8" s="181" customFormat="1">
      <c r="A389" s="172"/>
      <c r="B389" s="188"/>
      <c r="C389" s="201"/>
      <c r="D389" s="172"/>
      <c r="E389" s="202"/>
      <c r="H389" s="200"/>
    </row>
    <row r="390" spans="1:8" s="181" customFormat="1">
      <c r="A390" s="172"/>
      <c r="B390" s="188"/>
      <c r="C390" s="201"/>
      <c r="D390" s="172"/>
      <c r="E390" s="202"/>
      <c r="H390" s="200"/>
    </row>
    <row r="391" spans="1:8" s="181" customFormat="1">
      <c r="A391" s="172"/>
      <c r="B391" s="188"/>
      <c r="C391" s="201"/>
      <c r="D391" s="172"/>
      <c r="E391" s="202"/>
      <c r="H391" s="200"/>
    </row>
    <row r="392" spans="1:8" s="181" customFormat="1">
      <c r="A392" s="172"/>
      <c r="B392" s="188"/>
      <c r="C392" s="201"/>
      <c r="D392" s="172"/>
      <c r="E392" s="202"/>
      <c r="H392" s="200"/>
    </row>
    <row r="393" spans="1:8" s="181" customFormat="1">
      <c r="A393" s="172"/>
      <c r="B393" s="188"/>
      <c r="C393" s="201"/>
      <c r="D393" s="172"/>
      <c r="E393" s="202"/>
      <c r="H393" s="200"/>
    </row>
    <row r="394" spans="1:8" s="181" customFormat="1">
      <c r="A394" s="172"/>
      <c r="B394" s="188"/>
      <c r="C394" s="201"/>
      <c r="D394" s="172"/>
      <c r="E394" s="202"/>
      <c r="H394" s="200"/>
    </row>
    <row r="395" spans="1:8" s="181" customFormat="1">
      <c r="A395" s="172"/>
      <c r="B395" s="188"/>
      <c r="C395" s="201"/>
      <c r="D395" s="172"/>
      <c r="E395" s="202"/>
      <c r="H395" s="200"/>
    </row>
    <row r="396" spans="1:8" s="181" customFormat="1">
      <c r="A396" s="172"/>
      <c r="B396" s="188"/>
      <c r="C396" s="201"/>
      <c r="D396" s="172"/>
      <c r="E396" s="202"/>
      <c r="H396" s="200"/>
    </row>
    <row r="397" spans="1:8" s="181" customFormat="1">
      <c r="A397" s="172"/>
      <c r="B397" s="188"/>
      <c r="C397" s="201"/>
      <c r="D397" s="172"/>
      <c r="E397" s="202"/>
      <c r="H397" s="200"/>
    </row>
    <row r="398" spans="1:8" s="181" customFormat="1">
      <c r="A398" s="172"/>
      <c r="B398" s="188"/>
      <c r="C398" s="201"/>
      <c r="D398" s="172"/>
      <c r="E398" s="202"/>
      <c r="H398" s="200"/>
    </row>
    <row r="399" spans="1:8" s="181" customFormat="1">
      <c r="A399" s="172"/>
      <c r="B399" s="188"/>
      <c r="C399" s="201"/>
      <c r="D399" s="172"/>
      <c r="E399" s="202"/>
      <c r="H399" s="200"/>
    </row>
    <row r="400" spans="1:8" s="181" customFormat="1">
      <c r="A400" s="172"/>
      <c r="B400" s="188"/>
      <c r="C400" s="201"/>
      <c r="D400" s="172"/>
      <c r="E400" s="202"/>
      <c r="H400" s="200"/>
    </row>
    <row r="401" spans="1:8" s="181" customFormat="1">
      <c r="A401" s="172"/>
      <c r="B401" s="188"/>
      <c r="C401" s="201"/>
      <c r="D401" s="172"/>
      <c r="E401" s="202"/>
      <c r="H401" s="200"/>
    </row>
    <row r="402" spans="1:8" s="181" customFormat="1">
      <c r="A402" s="172"/>
      <c r="B402" s="188"/>
      <c r="C402" s="201"/>
      <c r="D402" s="172"/>
      <c r="E402" s="202"/>
      <c r="H402" s="200"/>
    </row>
    <row r="403" spans="1:8" s="181" customFormat="1">
      <c r="A403" s="172"/>
      <c r="B403" s="188"/>
      <c r="C403" s="201"/>
      <c r="D403" s="172"/>
      <c r="E403" s="202"/>
      <c r="H403" s="200"/>
    </row>
    <row r="404" spans="1:8" s="181" customFormat="1">
      <c r="A404" s="172"/>
      <c r="B404" s="188"/>
      <c r="C404" s="201"/>
      <c r="D404" s="172"/>
      <c r="E404" s="202"/>
      <c r="H404" s="200"/>
    </row>
    <row r="405" spans="1:8" s="181" customFormat="1">
      <c r="A405" s="172"/>
      <c r="B405" s="188"/>
      <c r="C405" s="201"/>
      <c r="D405" s="172"/>
      <c r="E405" s="202"/>
      <c r="H405" s="200"/>
    </row>
    <row r="406" spans="1:8" s="181" customFormat="1">
      <c r="A406" s="172"/>
      <c r="B406" s="188"/>
      <c r="C406" s="201"/>
      <c r="D406" s="172"/>
      <c r="E406" s="202"/>
      <c r="H406" s="200"/>
    </row>
    <row r="407" spans="1:8" s="181" customFormat="1">
      <c r="A407" s="172"/>
      <c r="B407" s="188"/>
      <c r="C407" s="201"/>
      <c r="D407" s="172"/>
      <c r="E407" s="202"/>
      <c r="H407" s="200"/>
    </row>
    <row r="408" spans="1:8" s="181" customFormat="1">
      <c r="A408" s="172"/>
      <c r="B408" s="188"/>
      <c r="C408" s="201"/>
      <c r="D408" s="172"/>
      <c r="E408" s="202"/>
      <c r="H408" s="200"/>
    </row>
    <row r="409" spans="1:8" s="181" customFormat="1">
      <c r="A409" s="172"/>
      <c r="B409" s="188"/>
      <c r="C409" s="201"/>
      <c r="D409" s="172"/>
      <c r="E409" s="202"/>
      <c r="H409" s="200"/>
    </row>
    <row r="410" spans="1:8" s="181" customFormat="1">
      <c r="A410" s="172"/>
      <c r="B410" s="188"/>
      <c r="C410" s="201"/>
      <c r="D410" s="172"/>
      <c r="E410" s="202"/>
      <c r="H410" s="200"/>
    </row>
    <row r="411" spans="1:8" s="181" customFormat="1">
      <c r="A411" s="172"/>
      <c r="B411" s="188"/>
      <c r="C411" s="201"/>
      <c r="D411" s="172"/>
      <c r="E411" s="202"/>
      <c r="H411" s="200"/>
    </row>
    <row r="412" spans="1:8" s="181" customFormat="1">
      <c r="A412" s="172"/>
      <c r="B412" s="188"/>
      <c r="C412" s="201"/>
      <c r="D412" s="172"/>
      <c r="E412" s="202"/>
      <c r="H412" s="200"/>
    </row>
    <row r="413" spans="1:8" s="181" customFormat="1">
      <c r="A413" s="172"/>
      <c r="B413" s="188"/>
      <c r="C413" s="201"/>
      <c r="D413" s="172"/>
      <c r="E413" s="202"/>
      <c r="H413" s="200"/>
    </row>
    <row r="414" spans="1:8" s="181" customFormat="1">
      <c r="A414" s="172"/>
      <c r="B414" s="188"/>
      <c r="C414" s="201"/>
      <c r="D414" s="172"/>
      <c r="E414" s="202"/>
      <c r="H414" s="200"/>
    </row>
    <row r="415" spans="1:8" s="181" customFormat="1">
      <c r="A415" s="172"/>
      <c r="B415" s="188"/>
      <c r="C415" s="201"/>
      <c r="D415" s="172"/>
      <c r="E415" s="202"/>
      <c r="H415" s="200"/>
    </row>
    <row r="416" spans="1:8" s="181" customFormat="1">
      <c r="A416" s="172"/>
      <c r="B416" s="188"/>
      <c r="C416" s="201"/>
      <c r="D416" s="172"/>
      <c r="E416" s="202"/>
      <c r="H416" s="200"/>
    </row>
    <row r="417" spans="1:8" s="181" customFormat="1">
      <c r="A417" s="172"/>
      <c r="B417" s="188"/>
      <c r="C417" s="201"/>
      <c r="D417" s="172"/>
      <c r="E417" s="202"/>
      <c r="H417" s="200"/>
    </row>
    <row r="418" spans="1:8" s="181" customFormat="1">
      <c r="A418" s="172"/>
      <c r="B418" s="188"/>
      <c r="C418" s="201"/>
      <c r="D418" s="172"/>
      <c r="E418" s="202"/>
      <c r="H418" s="200"/>
    </row>
    <row r="419" spans="1:8" s="181" customFormat="1">
      <c r="A419" s="172"/>
      <c r="B419" s="188"/>
      <c r="C419" s="201"/>
      <c r="D419" s="172"/>
      <c r="E419" s="202"/>
      <c r="H419" s="200"/>
    </row>
    <row r="420" spans="1:8" s="181" customFormat="1">
      <c r="A420" s="172"/>
      <c r="B420" s="188"/>
      <c r="C420" s="201"/>
      <c r="D420" s="172"/>
      <c r="E420" s="202"/>
      <c r="H420" s="200"/>
    </row>
    <row r="421" spans="1:8" s="181" customFormat="1">
      <c r="A421" s="172"/>
      <c r="B421" s="188"/>
      <c r="C421" s="201"/>
      <c r="D421" s="172"/>
      <c r="E421" s="202"/>
      <c r="H421" s="200"/>
    </row>
    <row r="422" spans="1:8" s="181" customFormat="1">
      <c r="A422" s="172"/>
      <c r="B422" s="188"/>
      <c r="C422" s="201"/>
      <c r="D422" s="172"/>
      <c r="E422" s="202"/>
      <c r="H422" s="200"/>
    </row>
    <row r="423" spans="1:8" s="181" customFormat="1">
      <c r="A423" s="172"/>
      <c r="B423" s="188"/>
      <c r="C423" s="201"/>
      <c r="D423" s="172"/>
      <c r="E423" s="202"/>
      <c r="H423" s="200"/>
    </row>
    <row r="424" spans="1:8" s="181" customFormat="1">
      <c r="A424" s="172"/>
      <c r="B424" s="188"/>
      <c r="C424" s="201"/>
      <c r="D424" s="172"/>
      <c r="E424" s="202"/>
      <c r="H424" s="200"/>
    </row>
    <row r="425" spans="1:8" s="181" customFormat="1">
      <c r="A425" s="172"/>
      <c r="B425" s="188"/>
      <c r="C425" s="201"/>
      <c r="D425" s="172"/>
      <c r="E425" s="202"/>
      <c r="H425" s="200"/>
    </row>
    <row r="426" spans="1:8" s="181" customFormat="1">
      <c r="A426" s="172"/>
      <c r="B426" s="188"/>
      <c r="C426" s="201"/>
      <c r="D426" s="172"/>
      <c r="E426" s="202"/>
      <c r="H426" s="200"/>
    </row>
    <row r="427" spans="1:8" s="181" customFormat="1">
      <c r="A427" s="172"/>
      <c r="B427" s="188"/>
      <c r="C427" s="201"/>
      <c r="D427" s="172"/>
      <c r="E427" s="202"/>
      <c r="H427" s="200"/>
    </row>
    <row r="428" spans="1:8" s="181" customFormat="1">
      <c r="A428" s="172"/>
      <c r="B428" s="188"/>
      <c r="C428" s="201"/>
      <c r="D428" s="172"/>
      <c r="E428" s="202"/>
      <c r="H428" s="200"/>
    </row>
    <row r="429" spans="1:8" s="181" customFormat="1">
      <c r="A429" s="172"/>
      <c r="B429" s="188"/>
      <c r="C429" s="201"/>
      <c r="D429" s="172"/>
      <c r="E429" s="202"/>
      <c r="H429" s="200"/>
    </row>
    <row r="430" spans="1:8" s="181" customFormat="1">
      <c r="A430" s="172"/>
      <c r="B430" s="188"/>
      <c r="C430" s="201"/>
      <c r="D430" s="172"/>
      <c r="E430" s="202"/>
      <c r="H430" s="200"/>
    </row>
    <row r="431" spans="1:8" s="181" customFormat="1">
      <c r="A431" s="172"/>
      <c r="B431" s="188"/>
      <c r="C431" s="201"/>
      <c r="D431" s="172"/>
      <c r="E431" s="202"/>
      <c r="H431" s="200"/>
    </row>
    <row r="432" spans="1:8" s="181" customFormat="1">
      <c r="A432" s="172"/>
      <c r="B432" s="188"/>
      <c r="C432" s="201"/>
      <c r="D432" s="172"/>
      <c r="E432" s="202"/>
      <c r="H432" s="200"/>
    </row>
    <row r="433" spans="1:8" s="181" customFormat="1">
      <c r="A433" s="172"/>
      <c r="B433" s="188"/>
      <c r="C433" s="201"/>
      <c r="D433" s="172"/>
      <c r="E433" s="202"/>
      <c r="H433" s="200"/>
    </row>
    <row r="434" spans="1:8" s="181" customFormat="1">
      <c r="A434" s="172"/>
      <c r="B434" s="188"/>
      <c r="C434" s="201"/>
      <c r="D434" s="172"/>
      <c r="E434" s="202"/>
      <c r="H434" s="200"/>
    </row>
    <row r="435" spans="1:8" s="181" customFormat="1">
      <c r="A435" s="172"/>
      <c r="B435" s="188"/>
      <c r="C435" s="201"/>
      <c r="D435" s="172"/>
      <c r="E435" s="202"/>
      <c r="H435" s="200"/>
    </row>
    <row r="436" spans="1:8" s="181" customFormat="1">
      <c r="A436" s="172"/>
      <c r="B436" s="188"/>
      <c r="C436" s="201"/>
      <c r="D436" s="172"/>
      <c r="E436" s="202"/>
      <c r="H436" s="200"/>
    </row>
    <row r="437" spans="1:8" s="181" customFormat="1">
      <c r="A437" s="172"/>
      <c r="B437" s="188"/>
      <c r="C437" s="201"/>
      <c r="D437" s="172"/>
      <c r="E437" s="202"/>
      <c r="H437" s="200"/>
    </row>
    <row r="438" spans="1:8" s="181" customFormat="1">
      <c r="A438" s="172"/>
      <c r="B438" s="188"/>
      <c r="C438" s="201"/>
      <c r="D438" s="172"/>
      <c r="E438" s="202"/>
      <c r="H438" s="200"/>
    </row>
    <row r="439" spans="1:8" s="181" customFormat="1">
      <c r="A439" s="172"/>
      <c r="B439" s="188"/>
      <c r="C439" s="201"/>
      <c r="D439" s="172"/>
      <c r="E439" s="202"/>
      <c r="H439" s="200"/>
    </row>
    <row r="440" spans="1:8" s="181" customFormat="1">
      <c r="A440" s="172"/>
      <c r="B440" s="188"/>
      <c r="C440" s="201"/>
      <c r="D440" s="172"/>
      <c r="E440" s="202"/>
      <c r="H440" s="200"/>
    </row>
    <row r="441" spans="1:8" s="181" customFormat="1">
      <c r="A441" s="172"/>
      <c r="B441" s="188"/>
      <c r="C441" s="201"/>
      <c r="D441" s="172"/>
      <c r="E441" s="202"/>
      <c r="H441" s="200"/>
    </row>
    <row r="442" spans="1:8" s="181" customFormat="1">
      <c r="A442" s="172"/>
      <c r="B442" s="188"/>
      <c r="C442" s="201"/>
      <c r="D442" s="172"/>
      <c r="E442" s="202"/>
      <c r="H442" s="200"/>
    </row>
    <row r="443" spans="1:8" s="181" customFormat="1">
      <c r="A443" s="172"/>
      <c r="B443" s="188"/>
      <c r="C443" s="201"/>
      <c r="D443" s="172"/>
      <c r="E443" s="202"/>
      <c r="H443" s="200"/>
    </row>
    <row r="444" spans="1:8" s="181" customFormat="1">
      <c r="A444" s="172"/>
      <c r="B444" s="188"/>
      <c r="C444" s="201"/>
      <c r="D444" s="172"/>
      <c r="E444" s="202"/>
      <c r="H444" s="200"/>
    </row>
    <row r="445" spans="1:8" s="181" customFormat="1">
      <c r="A445" s="172"/>
      <c r="B445" s="188"/>
      <c r="C445" s="201"/>
      <c r="D445" s="172"/>
      <c r="E445" s="202"/>
      <c r="H445" s="200"/>
    </row>
    <row r="446" spans="1:8" s="181" customFormat="1">
      <c r="A446" s="172"/>
      <c r="B446" s="188"/>
      <c r="C446" s="201"/>
      <c r="D446" s="172"/>
      <c r="E446" s="202"/>
      <c r="H446" s="200"/>
    </row>
    <row r="447" spans="1:8" s="181" customFormat="1">
      <c r="A447" s="172"/>
      <c r="B447" s="188"/>
      <c r="C447" s="201"/>
      <c r="D447" s="172"/>
      <c r="E447" s="202"/>
      <c r="H447" s="200"/>
    </row>
    <row r="448" spans="1:8" s="181" customFormat="1">
      <c r="A448" s="172"/>
      <c r="B448" s="188"/>
      <c r="C448" s="201"/>
      <c r="D448" s="172"/>
      <c r="E448" s="202"/>
      <c r="H448" s="200"/>
    </row>
    <row r="449" spans="1:8" s="181" customFormat="1">
      <c r="A449" s="172"/>
      <c r="B449" s="188"/>
      <c r="C449" s="201"/>
      <c r="D449" s="172"/>
      <c r="E449" s="202"/>
      <c r="H449" s="200"/>
    </row>
    <row r="450" spans="1:8" s="181" customFormat="1">
      <c r="A450" s="172"/>
      <c r="B450" s="188"/>
      <c r="C450" s="201"/>
      <c r="D450" s="172"/>
      <c r="E450" s="202"/>
      <c r="H450" s="200"/>
    </row>
    <row r="451" spans="1:8" s="181" customFormat="1">
      <c r="A451" s="172"/>
      <c r="B451" s="188"/>
      <c r="C451" s="201"/>
      <c r="D451" s="172"/>
      <c r="E451" s="202"/>
      <c r="H451" s="200"/>
    </row>
    <row r="452" spans="1:8" s="181" customFormat="1">
      <c r="A452" s="172"/>
      <c r="B452" s="188"/>
      <c r="C452" s="201"/>
      <c r="D452" s="172"/>
      <c r="E452" s="202"/>
      <c r="H452" s="200"/>
    </row>
    <row r="453" spans="1:8" s="181" customFormat="1">
      <c r="A453" s="172"/>
      <c r="B453" s="188"/>
      <c r="C453" s="201"/>
      <c r="D453" s="172"/>
      <c r="E453" s="202"/>
      <c r="H453" s="200"/>
    </row>
    <row r="454" spans="1:8" s="181" customFormat="1">
      <c r="A454" s="172"/>
      <c r="B454" s="188"/>
      <c r="C454" s="201"/>
      <c r="D454" s="172"/>
      <c r="E454" s="202"/>
      <c r="H454" s="200"/>
    </row>
    <row r="455" spans="1:8" s="181" customFormat="1">
      <c r="A455" s="172"/>
      <c r="B455" s="188"/>
      <c r="C455" s="201"/>
      <c r="D455" s="172"/>
      <c r="E455" s="202"/>
      <c r="H455" s="200"/>
    </row>
    <row r="456" spans="1:8" s="181" customFormat="1">
      <c r="A456" s="172"/>
      <c r="B456" s="188"/>
      <c r="C456" s="201"/>
      <c r="D456" s="172"/>
      <c r="E456" s="202"/>
      <c r="H456" s="200"/>
    </row>
    <row r="457" spans="1:8" s="181" customFormat="1">
      <c r="A457" s="172"/>
      <c r="B457" s="188"/>
      <c r="C457" s="201"/>
      <c r="D457" s="172"/>
      <c r="E457" s="202"/>
      <c r="H457" s="200"/>
    </row>
    <row r="458" spans="1:8" s="181" customFormat="1">
      <c r="A458" s="172"/>
      <c r="B458" s="188"/>
      <c r="C458" s="201"/>
      <c r="D458" s="172"/>
      <c r="E458" s="202"/>
      <c r="H458" s="200"/>
    </row>
    <row r="459" spans="1:8" s="181" customFormat="1">
      <c r="A459" s="172"/>
      <c r="B459" s="188"/>
      <c r="C459" s="201"/>
      <c r="D459" s="172"/>
      <c r="E459" s="202"/>
      <c r="H459" s="200"/>
    </row>
    <row r="460" spans="1:8" s="181" customFormat="1">
      <c r="A460" s="172"/>
      <c r="B460" s="188"/>
      <c r="C460" s="201"/>
      <c r="D460" s="172"/>
      <c r="E460" s="202"/>
      <c r="H460" s="200"/>
    </row>
    <row r="461" spans="1:8" s="181" customFormat="1">
      <c r="A461" s="172"/>
      <c r="B461" s="188"/>
      <c r="C461" s="201"/>
      <c r="D461" s="172"/>
      <c r="E461" s="202"/>
      <c r="H461" s="200"/>
    </row>
    <row r="462" spans="1:8" s="181" customFormat="1">
      <c r="A462" s="172"/>
      <c r="B462" s="188"/>
      <c r="C462" s="201"/>
      <c r="D462" s="172"/>
      <c r="E462" s="202"/>
      <c r="H462" s="200"/>
    </row>
    <row r="463" spans="1:8" s="181" customFormat="1">
      <c r="A463" s="172"/>
      <c r="B463" s="188"/>
      <c r="C463" s="201"/>
      <c r="D463" s="172"/>
      <c r="E463" s="202"/>
      <c r="H463" s="200"/>
    </row>
    <row r="464" spans="1:8" s="181" customFormat="1">
      <c r="A464" s="172"/>
      <c r="B464" s="188"/>
      <c r="C464" s="203"/>
      <c r="D464" s="172"/>
      <c r="E464" s="202"/>
      <c r="H464" s="200"/>
    </row>
    <row r="465" spans="1:8" s="181" customFormat="1">
      <c r="A465" s="172"/>
      <c r="B465" s="188"/>
      <c r="C465" s="203"/>
      <c r="D465" s="172"/>
      <c r="E465" s="202"/>
      <c r="H465" s="200"/>
    </row>
    <row r="466" spans="1:8" s="181" customFormat="1">
      <c r="A466" s="172"/>
      <c r="B466" s="188"/>
      <c r="C466" s="203"/>
      <c r="D466" s="172"/>
      <c r="E466" s="202"/>
      <c r="H466" s="200"/>
    </row>
    <row r="467" spans="1:8" s="181" customFormat="1">
      <c r="A467" s="172"/>
      <c r="B467" s="188"/>
      <c r="C467" s="203"/>
      <c r="D467" s="172"/>
      <c r="E467" s="202"/>
      <c r="H467" s="200"/>
    </row>
    <row r="468" spans="1:8" s="181" customFormat="1">
      <c r="A468" s="172"/>
      <c r="B468" s="188"/>
      <c r="C468" s="203"/>
      <c r="D468" s="172"/>
      <c r="E468" s="202"/>
      <c r="H468" s="200"/>
    </row>
    <row r="469" spans="1:8" s="181" customFormat="1">
      <c r="A469" s="172"/>
      <c r="B469" s="188"/>
      <c r="C469" s="203"/>
      <c r="D469" s="172"/>
      <c r="E469" s="202"/>
      <c r="H469" s="200"/>
    </row>
    <row r="470" spans="1:8" s="181" customFormat="1">
      <c r="A470" s="172"/>
      <c r="B470" s="188"/>
      <c r="C470" s="203"/>
      <c r="D470" s="172"/>
      <c r="E470" s="202"/>
      <c r="H470" s="200"/>
    </row>
    <row r="471" spans="1:8" s="181" customFormat="1">
      <c r="A471" s="172"/>
      <c r="B471" s="188"/>
      <c r="C471" s="203"/>
      <c r="D471" s="172"/>
      <c r="E471" s="202"/>
      <c r="H471" s="200"/>
    </row>
    <row r="472" spans="1:8" s="181" customFormat="1">
      <c r="A472" s="172"/>
      <c r="B472" s="188"/>
      <c r="C472" s="203"/>
      <c r="D472" s="172"/>
      <c r="E472" s="202"/>
      <c r="H472" s="200"/>
    </row>
    <row r="473" spans="1:8" s="181" customFormat="1">
      <c r="A473" s="172"/>
      <c r="B473" s="188"/>
      <c r="C473" s="203"/>
      <c r="D473" s="172"/>
      <c r="E473" s="202"/>
      <c r="H473" s="200"/>
    </row>
    <row r="474" spans="1:8" s="181" customFormat="1">
      <c r="A474" s="172"/>
      <c r="B474" s="188"/>
      <c r="C474" s="203"/>
      <c r="D474" s="172"/>
      <c r="E474" s="202"/>
      <c r="H474" s="200"/>
    </row>
    <row r="475" spans="1:8" s="181" customFormat="1">
      <c r="A475" s="172"/>
      <c r="B475" s="188"/>
      <c r="C475" s="203"/>
      <c r="D475" s="172"/>
      <c r="E475" s="202"/>
      <c r="H475" s="200"/>
    </row>
    <row r="476" spans="1:8" s="181" customFormat="1">
      <c r="A476" s="172"/>
      <c r="B476" s="188"/>
      <c r="C476" s="203"/>
      <c r="D476" s="172"/>
      <c r="E476" s="202"/>
      <c r="H476" s="200"/>
    </row>
    <row r="477" spans="1:8" s="181" customFormat="1">
      <c r="A477" s="172"/>
      <c r="B477" s="188"/>
      <c r="C477" s="203"/>
      <c r="D477" s="172"/>
      <c r="E477" s="202"/>
      <c r="H477" s="200"/>
    </row>
    <row r="478" spans="1:8" s="181" customFormat="1">
      <c r="A478" s="172"/>
      <c r="B478" s="188"/>
      <c r="C478" s="203"/>
      <c r="D478" s="172"/>
      <c r="E478" s="202"/>
      <c r="H478" s="200"/>
    </row>
    <row r="479" spans="1:8" s="181" customFormat="1">
      <c r="A479" s="172"/>
      <c r="B479" s="188"/>
      <c r="C479" s="203"/>
      <c r="D479" s="172"/>
      <c r="E479" s="202"/>
      <c r="H479" s="200"/>
    </row>
    <row r="480" spans="1:8" s="181" customFormat="1">
      <c r="A480" s="172"/>
      <c r="B480" s="188"/>
      <c r="C480" s="203"/>
      <c r="D480" s="172"/>
      <c r="E480" s="202"/>
      <c r="H480" s="200"/>
    </row>
    <row r="481" spans="1:10" s="181" customFormat="1">
      <c r="A481" s="172"/>
      <c r="B481" s="188"/>
      <c r="C481" s="203"/>
      <c r="D481" s="172"/>
      <c r="E481" s="202"/>
      <c r="H481" s="200"/>
    </row>
    <row r="482" spans="1:10" s="181" customFormat="1">
      <c r="A482" s="172"/>
      <c r="B482" s="188"/>
      <c r="C482" s="203"/>
      <c r="D482" s="172"/>
      <c r="E482" s="202"/>
      <c r="H482" s="200"/>
    </row>
    <row r="483" spans="1:10" s="181" customFormat="1">
      <c r="A483" s="172"/>
      <c r="B483" s="188"/>
      <c r="C483" s="203"/>
      <c r="D483" s="172"/>
      <c r="E483" s="202"/>
    </row>
    <row r="484" spans="1:10" s="181" customFormat="1">
      <c r="A484" s="172"/>
      <c r="B484" s="188"/>
      <c r="C484" s="203"/>
      <c r="D484" s="172"/>
      <c r="E484" s="202"/>
    </row>
    <row r="485" spans="1:10" s="181" customFormat="1">
      <c r="A485" s="172"/>
      <c r="B485" s="188"/>
      <c r="C485" s="203"/>
      <c r="D485" s="172"/>
      <c r="E485" s="202"/>
    </row>
    <row r="486" spans="1:10" s="181" customFormat="1">
      <c r="A486" s="172"/>
      <c r="B486" s="188"/>
      <c r="C486" s="203"/>
      <c r="D486" s="172"/>
      <c r="E486" s="202"/>
    </row>
    <row r="487" spans="1:10" s="181" customFormat="1">
      <c r="A487" s="172"/>
      <c r="B487" s="188"/>
      <c r="C487" s="203"/>
      <c r="D487" s="172"/>
      <c r="E487" s="202"/>
    </row>
    <row r="488" spans="1:10" s="181" customFormat="1">
      <c r="A488" s="172"/>
      <c r="B488" s="188"/>
      <c r="C488" s="203"/>
      <c r="D488" s="172"/>
      <c r="E488" s="202"/>
    </row>
    <row r="489" spans="1:10" s="181" customFormat="1">
      <c r="A489" s="172"/>
      <c r="B489" s="188"/>
      <c r="C489" s="203"/>
      <c r="D489" s="172"/>
      <c r="E489" s="202"/>
    </row>
    <row r="490" spans="1:10" s="181" customFormat="1">
      <c r="A490" s="172"/>
      <c r="B490" s="188"/>
      <c r="C490" s="203"/>
      <c r="D490" s="172"/>
      <c r="E490" s="202"/>
    </row>
    <row r="491" spans="1:10" s="203" customFormat="1">
      <c r="A491" s="172"/>
      <c r="B491" s="188"/>
      <c r="D491" s="172"/>
      <c r="E491" s="202"/>
      <c r="F491" s="181"/>
      <c r="G491" s="181"/>
      <c r="H491" s="181"/>
      <c r="I491" s="181"/>
      <c r="J491" s="181"/>
    </row>
    <row r="492" spans="1:10" s="203" customFormat="1">
      <c r="A492" s="172"/>
      <c r="B492" s="188"/>
      <c r="D492" s="172"/>
      <c r="E492" s="202"/>
      <c r="F492" s="181"/>
      <c r="G492" s="181"/>
      <c r="H492" s="181"/>
      <c r="I492" s="181"/>
      <c r="J492" s="181"/>
    </row>
    <row r="493" spans="1:10" s="203" customFormat="1">
      <c r="A493" s="172"/>
      <c r="B493" s="188"/>
      <c r="D493" s="172"/>
      <c r="E493" s="202"/>
      <c r="F493" s="181"/>
      <c r="G493" s="181"/>
      <c r="H493" s="181"/>
      <c r="I493" s="181"/>
      <c r="J493" s="181"/>
    </row>
    <row r="494" spans="1:10" s="203" customFormat="1">
      <c r="A494" s="172"/>
      <c r="B494" s="188"/>
      <c r="D494" s="172"/>
      <c r="E494" s="202"/>
      <c r="F494" s="181"/>
      <c r="G494" s="181"/>
      <c r="H494" s="181"/>
      <c r="I494" s="181"/>
      <c r="J494" s="181"/>
    </row>
    <row r="495" spans="1:10" s="203" customFormat="1">
      <c r="A495" s="172"/>
      <c r="B495" s="188"/>
      <c r="D495" s="172"/>
      <c r="E495" s="202"/>
      <c r="F495" s="181"/>
      <c r="G495" s="181"/>
      <c r="H495" s="181"/>
      <c r="I495" s="181"/>
      <c r="J495" s="181"/>
    </row>
    <row r="496" spans="1:10" s="203" customFormat="1">
      <c r="A496" s="172"/>
      <c r="B496" s="188"/>
      <c r="D496" s="172"/>
      <c r="E496" s="202"/>
      <c r="F496" s="181"/>
      <c r="G496" s="181"/>
      <c r="H496" s="181"/>
      <c r="I496" s="181"/>
      <c r="J496" s="181"/>
    </row>
    <row r="497" spans="1:10" s="203" customFormat="1">
      <c r="A497" s="172"/>
      <c r="B497" s="188"/>
      <c r="D497" s="172"/>
      <c r="E497" s="202"/>
      <c r="F497" s="181"/>
      <c r="G497" s="181"/>
      <c r="H497" s="181"/>
      <c r="I497" s="181"/>
      <c r="J497" s="181"/>
    </row>
    <row r="498" spans="1:10" s="203" customFormat="1">
      <c r="A498" s="172"/>
      <c r="B498" s="188"/>
      <c r="D498" s="172"/>
      <c r="E498" s="202"/>
      <c r="F498" s="181"/>
      <c r="G498" s="181"/>
      <c r="H498" s="181"/>
      <c r="I498" s="181"/>
      <c r="J498" s="181"/>
    </row>
    <row r="499" spans="1:10" s="203" customFormat="1">
      <c r="A499" s="172"/>
      <c r="B499" s="188"/>
      <c r="D499" s="172"/>
      <c r="E499" s="202"/>
      <c r="F499" s="181"/>
      <c r="G499" s="181"/>
      <c r="H499" s="181"/>
      <c r="I499" s="181"/>
      <c r="J499" s="181"/>
    </row>
    <row r="500" spans="1:10" s="203" customFormat="1">
      <c r="A500" s="172"/>
      <c r="B500" s="188"/>
      <c r="D500" s="172"/>
      <c r="E500" s="202"/>
      <c r="F500" s="181"/>
      <c r="G500" s="181"/>
      <c r="H500" s="181"/>
      <c r="I500" s="181"/>
      <c r="J500" s="181"/>
    </row>
    <row r="501" spans="1:10" s="203" customFormat="1">
      <c r="A501" s="172"/>
      <c r="B501" s="188"/>
      <c r="D501" s="172"/>
      <c r="E501" s="202"/>
      <c r="F501" s="181"/>
      <c r="G501" s="181"/>
      <c r="H501" s="181"/>
      <c r="I501" s="181"/>
      <c r="J501" s="181"/>
    </row>
    <row r="502" spans="1:10" s="203" customFormat="1">
      <c r="A502" s="172"/>
      <c r="B502" s="188"/>
      <c r="D502" s="172"/>
      <c r="E502" s="202"/>
      <c r="F502" s="181"/>
      <c r="G502" s="181"/>
      <c r="H502" s="181"/>
      <c r="I502" s="181"/>
      <c r="J502" s="181"/>
    </row>
    <row r="503" spans="1:10" s="203" customFormat="1">
      <c r="A503" s="172"/>
      <c r="B503" s="188"/>
      <c r="D503" s="172"/>
      <c r="E503" s="202"/>
      <c r="F503" s="181"/>
      <c r="G503" s="181"/>
      <c r="H503" s="181"/>
      <c r="I503" s="181"/>
      <c r="J503" s="181"/>
    </row>
    <row r="504" spans="1:10" s="203" customFormat="1">
      <c r="A504" s="172"/>
      <c r="B504" s="188"/>
      <c r="D504" s="172"/>
      <c r="E504" s="202"/>
      <c r="F504" s="181"/>
      <c r="G504" s="181"/>
      <c r="H504" s="181"/>
      <c r="I504" s="181"/>
      <c r="J504" s="181"/>
    </row>
    <row r="505" spans="1:10" s="203" customFormat="1">
      <c r="A505" s="172"/>
      <c r="B505" s="188"/>
      <c r="D505" s="172"/>
      <c r="E505" s="202"/>
      <c r="F505" s="181"/>
      <c r="G505" s="181"/>
      <c r="H505" s="181"/>
      <c r="I505" s="181"/>
      <c r="J505" s="181"/>
    </row>
    <row r="506" spans="1:10" s="203" customFormat="1">
      <c r="A506" s="172"/>
      <c r="B506" s="188"/>
      <c r="D506" s="172"/>
      <c r="E506" s="202"/>
      <c r="F506" s="181"/>
      <c r="G506" s="181"/>
      <c r="H506" s="181"/>
      <c r="I506" s="181"/>
      <c r="J506" s="181"/>
    </row>
    <row r="507" spans="1:10" s="203" customFormat="1">
      <c r="A507" s="172"/>
      <c r="B507" s="188"/>
      <c r="D507" s="172"/>
      <c r="E507" s="202"/>
      <c r="F507" s="181"/>
      <c r="G507" s="181"/>
      <c r="H507" s="181"/>
      <c r="I507" s="181"/>
      <c r="J507" s="181"/>
    </row>
    <row r="508" spans="1:10" s="203" customFormat="1">
      <c r="A508" s="172"/>
      <c r="B508" s="188"/>
      <c r="D508" s="172"/>
      <c r="E508" s="202"/>
      <c r="F508" s="181"/>
      <c r="G508" s="181"/>
      <c r="H508" s="181"/>
      <c r="I508" s="181"/>
      <c r="J508" s="181"/>
    </row>
    <row r="509" spans="1:10" s="203" customFormat="1">
      <c r="A509" s="172"/>
      <c r="B509" s="188"/>
      <c r="D509" s="172"/>
      <c r="E509" s="202"/>
      <c r="F509" s="181"/>
      <c r="G509" s="181"/>
      <c r="H509" s="181"/>
      <c r="I509" s="181"/>
      <c r="J509" s="181"/>
    </row>
    <row r="510" spans="1:10" s="203" customFormat="1">
      <c r="A510" s="172"/>
      <c r="B510" s="188"/>
      <c r="D510" s="172"/>
      <c r="E510" s="202"/>
      <c r="F510" s="181"/>
      <c r="G510" s="181"/>
      <c r="H510" s="181"/>
      <c r="I510" s="181"/>
      <c r="J510" s="181"/>
    </row>
    <row r="511" spans="1:10" s="203" customFormat="1">
      <c r="A511" s="172"/>
      <c r="B511" s="188"/>
      <c r="D511" s="172"/>
      <c r="E511" s="202"/>
      <c r="F511" s="181"/>
      <c r="G511" s="181"/>
      <c r="H511" s="181"/>
      <c r="I511" s="181"/>
      <c r="J511" s="181"/>
    </row>
    <row r="512" spans="1:10" s="203" customFormat="1">
      <c r="A512" s="172"/>
      <c r="B512" s="188"/>
      <c r="D512" s="172"/>
      <c r="E512" s="202"/>
      <c r="F512" s="181"/>
      <c r="G512" s="181"/>
      <c r="H512" s="181"/>
      <c r="I512" s="181"/>
      <c r="J512" s="181"/>
    </row>
    <row r="513" spans="1:10" s="203" customFormat="1">
      <c r="A513" s="172"/>
      <c r="B513" s="188"/>
      <c r="D513" s="172"/>
      <c r="E513" s="202"/>
      <c r="F513" s="181"/>
      <c r="G513" s="181"/>
      <c r="H513" s="181"/>
      <c r="I513" s="181"/>
      <c r="J513" s="181"/>
    </row>
    <row r="514" spans="1:10" s="203" customFormat="1">
      <c r="A514" s="172"/>
      <c r="B514" s="188"/>
      <c r="D514" s="172"/>
      <c r="E514" s="202"/>
      <c r="F514" s="181"/>
      <c r="G514" s="181"/>
      <c r="H514" s="181"/>
      <c r="I514" s="181"/>
      <c r="J514" s="181"/>
    </row>
    <row r="515" spans="1:10" s="203" customFormat="1">
      <c r="A515" s="172"/>
      <c r="B515" s="188"/>
      <c r="D515" s="172"/>
      <c r="E515" s="202"/>
      <c r="F515" s="181"/>
      <c r="G515" s="181"/>
      <c r="H515" s="181"/>
      <c r="I515" s="181"/>
      <c r="J515" s="181"/>
    </row>
    <row r="516" spans="1:10" s="203" customFormat="1">
      <c r="A516" s="172"/>
      <c r="B516" s="188"/>
      <c r="D516" s="172"/>
      <c r="E516" s="202"/>
      <c r="F516" s="181"/>
      <c r="G516" s="181"/>
      <c r="H516" s="181"/>
      <c r="I516" s="181"/>
      <c r="J516" s="181"/>
    </row>
    <row r="517" spans="1:10" s="203" customFormat="1">
      <c r="A517" s="172"/>
      <c r="B517" s="188"/>
      <c r="D517" s="172"/>
      <c r="E517" s="202"/>
      <c r="F517" s="181"/>
      <c r="G517" s="181"/>
      <c r="H517" s="181"/>
      <c r="I517" s="181"/>
      <c r="J517" s="181"/>
    </row>
    <row r="518" spans="1:10" s="203" customFormat="1">
      <c r="A518" s="172"/>
      <c r="B518" s="188"/>
      <c r="D518" s="172"/>
      <c r="E518" s="202"/>
      <c r="F518" s="181"/>
      <c r="G518" s="181"/>
      <c r="H518" s="181"/>
      <c r="I518" s="181"/>
      <c r="J518" s="181"/>
    </row>
    <row r="519" spans="1:10" s="203" customFormat="1">
      <c r="A519" s="172"/>
      <c r="B519" s="188"/>
      <c r="D519" s="172"/>
      <c r="E519" s="202"/>
      <c r="F519" s="181"/>
      <c r="G519" s="181"/>
      <c r="H519" s="181"/>
      <c r="I519" s="181"/>
      <c r="J519" s="181"/>
    </row>
    <row r="520" spans="1:10" s="203" customFormat="1">
      <c r="A520" s="172"/>
      <c r="B520" s="188"/>
      <c r="D520" s="172"/>
      <c r="E520" s="202"/>
      <c r="F520" s="181"/>
      <c r="G520" s="181"/>
      <c r="H520" s="181"/>
      <c r="I520" s="181"/>
      <c r="J520" s="181"/>
    </row>
    <row r="521" spans="1:10" s="203" customFormat="1">
      <c r="A521" s="172"/>
      <c r="B521" s="188"/>
      <c r="D521" s="172"/>
      <c r="E521" s="202"/>
      <c r="F521" s="181"/>
      <c r="G521" s="181"/>
      <c r="H521" s="181"/>
      <c r="I521" s="181"/>
      <c r="J521" s="181"/>
    </row>
    <row r="522" spans="1:10" s="203" customFormat="1">
      <c r="A522" s="172"/>
      <c r="B522" s="188"/>
      <c r="D522" s="172"/>
      <c r="E522" s="202"/>
      <c r="F522" s="181"/>
      <c r="G522" s="181"/>
      <c r="H522" s="181"/>
      <c r="I522" s="181"/>
      <c r="J522" s="181"/>
    </row>
    <row r="523" spans="1:10" s="203" customFormat="1">
      <c r="A523" s="172"/>
      <c r="B523" s="188"/>
      <c r="D523" s="172"/>
      <c r="E523" s="202"/>
      <c r="F523" s="181"/>
      <c r="G523" s="181"/>
      <c r="H523" s="181"/>
      <c r="I523" s="181"/>
      <c r="J523" s="181"/>
    </row>
    <row r="524" spans="1:10" s="203" customFormat="1">
      <c r="A524" s="172"/>
      <c r="B524" s="188"/>
      <c r="D524" s="172"/>
      <c r="E524" s="202"/>
      <c r="F524" s="181"/>
      <c r="G524" s="181"/>
      <c r="H524" s="181"/>
      <c r="I524" s="181"/>
      <c r="J524" s="181"/>
    </row>
    <row r="525" spans="1:10" s="203" customFormat="1">
      <c r="A525" s="172"/>
      <c r="B525" s="188"/>
      <c r="D525" s="172"/>
      <c r="E525" s="202"/>
      <c r="F525" s="181"/>
      <c r="G525" s="181"/>
      <c r="H525" s="181"/>
      <c r="I525" s="181"/>
      <c r="J525" s="181"/>
    </row>
    <row r="526" spans="1:10" s="203" customFormat="1">
      <c r="A526" s="172"/>
      <c r="B526" s="188"/>
      <c r="D526" s="172"/>
      <c r="E526" s="202"/>
      <c r="F526" s="181"/>
      <c r="G526" s="181"/>
      <c r="H526" s="181"/>
      <c r="I526" s="181"/>
      <c r="J526" s="181"/>
    </row>
    <row r="527" spans="1:10" s="203" customFormat="1">
      <c r="A527" s="172"/>
      <c r="B527" s="188"/>
      <c r="D527" s="172"/>
      <c r="E527" s="202"/>
      <c r="F527" s="181"/>
      <c r="G527" s="181"/>
      <c r="H527" s="181"/>
      <c r="I527" s="181"/>
      <c r="J527" s="181"/>
    </row>
    <row r="528" spans="1:10" s="203" customFormat="1">
      <c r="A528" s="172"/>
      <c r="B528" s="188"/>
      <c r="D528" s="172"/>
      <c r="E528" s="202"/>
      <c r="F528" s="181"/>
      <c r="G528" s="181"/>
      <c r="H528" s="181"/>
      <c r="I528" s="181"/>
      <c r="J528" s="181"/>
    </row>
    <row r="529" spans="1:10" s="203" customFormat="1">
      <c r="A529" s="172"/>
      <c r="B529" s="188"/>
      <c r="D529" s="172"/>
      <c r="E529" s="202"/>
      <c r="F529" s="181"/>
      <c r="G529" s="181"/>
      <c r="H529" s="181"/>
      <c r="I529" s="181"/>
      <c r="J529" s="181"/>
    </row>
    <row r="530" spans="1:10" s="203" customFormat="1">
      <c r="A530" s="172"/>
      <c r="B530" s="188"/>
      <c r="D530" s="172"/>
      <c r="E530" s="202"/>
      <c r="F530" s="181"/>
      <c r="G530" s="181"/>
      <c r="H530" s="181"/>
      <c r="I530" s="181"/>
      <c r="J530" s="181"/>
    </row>
    <row r="531" spans="1:10" s="203" customFormat="1">
      <c r="A531" s="172"/>
      <c r="B531" s="188"/>
      <c r="D531" s="172"/>
      <c r="E531" s="202"/>
      <c r="F531" s="181"/>
      <c r="G531" s="181"/>
      <c r="H531" s="181"/>
      <c r="I531" s="181"/>
      <c r="J531" s="181"/>
    </row>
    <row r="532" spans="1:10" s="203" customFormat="1">
      <c r="A532" s="172"/>
      <c r="B532" s="188"/>
      <c r="D532" s="172"/>
      <c r="E532" s="202"/>
      <c r="F532" s="181"/>
      <c r="G532" s="181"/>
      <c r="H532" s="181"/>
      <c r="I532" s="181"/>
      <c r="J532" s="181"/>
    </row>
    <row r="533" spans="1:10" s="203" customFormat="1">
      <c r="A533" s="172"/>
      <c r="B533" s="188"/>
      <c r="D533" s="172"/>
      <c r="E533" s="202"/>
      <c r="F533" s="181"/>
      <c r="G533" s="181"/>
      <c r="H533" s="181"/>
      <c r="I533" s="181"/>
      <c r="J533" s="181"/>
    </row>
    <row r="534" spans="1:10" s="203" customFormat="1">
      <c r="A534" s="172"/>
      <c r="B534" s="188"/>
      <c r="D534" s="172"/>
      <c r="E534" s="202"/>
      <c r="F534" s="181"/>
      <c r="G534" s="181"/>
      <c r="H534" s="181"/>
      <c r="I534" s="181"/>
      <c r="J534" s="181"/>
    </row>
    <row r="535" spans="1:10" s="203" customFormat="1">
      <c r="A535" s="172"/>
      <c r="B535" s="188"/>
      <c r="D535" s="172"/>
      <c r="E535" s="202"/>
      <c r="F535" s="181"/>
      <c r="G535" s="181"/>
      <c r="H535" s="181"/>
      <c r="I535" s="181"/>
      <c r="J535" s="181"/>
    </row>
    <row r="536" spans="1:10" s="203" customFormat="1">
      <c r="A536" s="172"/>
      <c r="B536" s="188"/>
      <c r="D536" s="172"/>
      <c r="E536" s="202"/>
      <c r="F536" s="181"/>
      <c r="G536" s="181"/>
      <c r="H536" s="181"/>
      <c r="I536" s="181"/>
      <c r="J536" s="181"/>
    </row>
    <row r="537" spans="1:10" s="203" customFormat="1">
      <c r="A537" s="172"/>
      <c r="B537" s="188"/>
      <c r="D537" s="172"/>
      <c r="E537" s="202"/>
      <c r="F537" s="181"/>
      <c r="G537" s="181"/>
      <c r="H537" s="181"/>
      <c r="I537" s="181"/>
      <c r="J537" s="181"/>
    </row>
    <row r="538" spans="1:10" s="203" customFormat="1">
      <c r="A538" s="172"/>
      <c r="B538" s="188"/>
      <c r="D538" s="172"/>
      <c r="E538" s="202"/>
      <c r="F538" s="181"/>
      <c r="G538" s="181"/>
      <c r="H538" s="181"/>
      <c r="I538" s="181"/>
      <c r="J538" s="181"/>
    </row>
    <row r="539" spans="1:10" s="203" customFormat="1">
      <c r="A539" s="172"/>
      <c r="B539" s="188"/>
      <c r="D539" s="172"/>
      <c r="E539" s="202"/>
      <c r="F539" s="181"/>
      <c r="G539" s="181"/>
      <c r="H539" s="181"/>
      <c r="I539" s="181"/>
      <c r="J539" s="181"/>
    </row>
    <row r="540" spans="1:10" s="203" customFormat="1">
      <c r="A540" s="172"/>
      <c r="B540" s="188"/>
      <c r="D540" s="172"/>
      <c r="E540" s="202"/>
      <c r="F540" s="181"/>
      <c r="G540" s="181"/>
      <c r="H540" s="181"/>
      <c r="I540" s="181"/>
      <c r="J540" s="181"/>
    </row>
    <row r="541" spans="1:10" s="203" customFormat="1">
      <c r="A541" s="172"/>
      <c r="B541" s="188"/>
      <c r="D541" s="172"/>
      <c r="E541" s="202"/>
      <c r="F541" s="181"/>
      <c r="G541" s="181"/>
      <c r="H541" s="181"/>
      <c r="I541" s="181"/>
      <c r="J541" s="181"/>
    </row>
    <row r="542" spans="1:10" s="203" customFormat="1">
      <c r="A542" s="172"/>
      <c r="B542" s="188"/>
      <c r="D542" s="172"/>
      <c r="E542" s="202"/>
      <c r="F542" s="181"/>
      <c r="G542" s="181"/>
      <c r="H542" s="181"/>
      <c r="I542" s="181"/>
      <c r="J542" s="181"/>
    </row>
    <row r="543" spans="1:10" s="203" customFormat="1">
      <c r="A543" s="172"/>
      <c r="B543" s="188"/>
      <c r="D543" s="172"/>
      <c r="E543" s="202"/>
      <c r="F543" s="181"/>
      <c r="G543" s="181"/>
      <c r="H543" s="181"/>
      <c r="I543" s="181"/>
      <c r="J543" s="181"/>
    </row>
    <row r="544" spans="1:10" s="203" customFormat="1">
      <c r="A544" s="172"/>
      <c r="B544" s="188"/>
      <c r="D544" s="172"/>
      <c r="E544" s="202"/>
      <c r="F544" s="181"/>
      <c r="G544" s="181"/>
      <c r="H544" s="181"/>
      <c r="I544" s="181"/>
      <c r="J544" s="181"/>
    </row>
    <row r="545" spans="1:10" s="203" customFormat="1">
      <c r="A545" s="172"/>
      <c r="B545" s="188"/>
      <c r="D545" s="172"/>
      <c r="E545" s="202"/>
      <c r="F545" s="181"/>
      <c r="G545" s="181"/>
      <c r="H545" s="181"/>
      <c r="I545" s="181"/>
      <c r="J545" s="181"/>
    </row>
    <row r="546" spans="1:10" s="203" customFormat="1">
      <c r="A546" s="172"/>
      <c r="B546" s="188"/>
      <c r="D546" s="172"/>
      <c r="E546" s="202"/>
      <c r="F546" s="181"/>
      <c r="G546" s="181"/>
      <c r="H546" s="181"/>
      <c r="I546" s="181"/>
      <c r="J546" s="181"/>
    </row>
    <row r="547" spans="1:10" s="203" customFormat="1">
      <c r="A547" s="172"/>
      <c r="B547" s="188"/>
      <c r="D547" s="172"/>
      <c r="E547" s="202"/>
      <c r="F547" s="181"/>
      <c r="G547" s="181"/>
      <c r="H547" s="181"/>
      <c r="I547" s="181"/>
      <c r="J547" s="181"/>
    </row>
    <row r="548" spans="1:10" s="203" customFormat="1">
      <c r="A548" s="172"/>
      <c r="B548" s="188"/>
      <c r="D548" s="172"/>
      <c r="E548" s="202"/>
      <c r="F548" s="181"/>
      <c r="G548" s="181"/>
      <c r="H548" s="181"/>
      <c r="I548" s="181"/>
      <c r="J548" s="181"/>
    </row>
    <row r="549" spans="1:10" s="203" customFormat="1">
      <c r="A549" s="172"/>
      <c r="B549" s="188"/>
      <c r="D549" s="172"/>
      <c r="E549" s="202"/>
      <c r="F549" s="181"/>
      <c r="G549" s="181"/>
      <c r="H549" s="181"/>
      <c r="I549" s="181"/>
      <c r="J549" s="181"/>
    </row>
    <row r="550" spans="1:10" s="203" customFormat="1">
      <c r="A550" s="172"/>
      <c r="B550" s="188"/>
      <c r="D550" s="172"/>
      <c r="E550" s="202"/>
      <c r="F550" s="181"/>
      <c r="G550" s="181"/>
      <c r="H550" s="181"/>
      <c r="I550" s="181"/>
      <c r="J550" s="181"/>
    </row>
    <row r="551" spans="1:10" s="203" customFormat="1">
      <c r="A551" s="172"/>
      <c r="B551" s="188"/>
      <c r="D551" s="172"/>
      <c r="E551" s="202"/>
      <c r="F551" s="181"/>
      <c r="G551" s="181"/>
      <c r="H551" s="181"/>
      <c r="I551" s="181"/>
      <c r="J551" s="181"/>
    </row>
    <row r="552" spans="1:10" s="203" customFormat="1">
      <c r="A552" s="172"/>
      <c r="B552" s="188"/>
      <c r="D552" s="172"/>
      <c r="E552" s="202"/>
      <c r="F552" s="181"/>
      <c r="G552" s="181"/>
      <c r="H552" s="181"/>
      <c r="I552" s="181"/>
      <c r="J552" s="181"/>
    </row>
    <row r="553" spans="1:10" s="203" customFormat="1">
      <c r="A553" s="172"/>
      <c r="B553" s="188"/>
      <c r="D553" s="172"/>
      <c r="E553" s="202"/>
      <c r="F553" s="181"/>
      <c r="G553" s="181"/>
      <c r="H553" s="181"/>
      <c r="I553" s="181"/>
      <c r="J553" s="181"/>
    </row>
    <row r="554" spans="1:10" s="203" customFormat="1">
      <c r="A554" s="172"/>
      <c r="B554" s="188"/>
      <c r="D554" s="172"/>
      <c r="E554" s="202"/>
      <c r="F554" s="181"/>
      <c r="G554" s="181"/>
      <c r="H554" s="181"/>
      <c r="I554" s="181"/>
      <c r="J554" s="181"/>
    </row>
    <row r="555" spans="1:10" s="203" customFormat="1">
      <c r="A555" s="172"/>
      <c r="B555" s="188"/>
      <c r="D555" s="172"/>
      <c r="E555" s="202"/>
      <c r="F555" s="181"/>
      <c r="G555" s="181"/>
      <c r="H555" s="181"/>
      <c r="I555" s="181"/>
      <c r="J555" s="181"/>
    </row>
    <row r="556" spans="1:10" s="203" customFormat="1">
      <c r="A556" s="172"/>
      <c r="B556" s="188"/>
      <c r="D556" s="172"/>
      <c r="E556" s="202"/>
      <c r="F556" s="181"/>
      <c r="G556" s="181"/>
      <c r="H556" s="181"/>
      <c r="I556" s="181"/>
      <c r="J556" s="181"/>
    </row>
    <row r="557" spans="1:10" s="203" customFormat="1">
      <c r="A557" s="172"/>
      <c r="B557" s="188"/>
      <c r="D557" s="172"/>
      <c r="E557" s="202"/>
      <c r="F557" s="181"/>
      <c r="G557" s="181"/>
      <c r="H557" s="181"/>
      <c r="I557" s="181"/>
      <c r="J557" s="181"/>
    </row>
    <row r="558" spans="1:10" s="203" customFormat="1">
      <c r="A558" s="172"/>
      <c r="B558" s="188"/>
      <c r="D558" s="172"/>
      <c r="E558" s="202"/>
      <c r="F558" s="181"/>
      <c r="G558" s="181"/>
      <c r="H558" s="181"/>
      <c r="I558" s="181"/>
      <c r="J558" s="181"/>
    </row>
    <row r="559" spans="1:10" s="203" customFormat="1">
      <c r="A559" s="172"/>
      <c r="B559" s="188"/>
      <c r="D559" s="172"/>
      <c r="E559" s="202"/>
      <c r="F559" s="181"/>
      <c r="G559" s="181"/>
      <c r="H559" s="181"/>
      <c r="I559" s="181"/>
      <c r="J559" s="181"/>
    </row>
    <row r="560" spans="1:10" s="203" customFormat="1">
      <c r="A560" s="172"/>
      <c r="B560" s="188"/>
      <c r="D560" s="172"/>
      <c r="E560" s="202"/>
      <c r="F560" s="181"/>
      <c r="G560" s="181"/>
      <c r="H560" s="181"/>
      <c r="I560" s="181"/>
      <c r="J560" s="181"/>
    </row>
    <row r="561" spans="1:10" s="203" customFormat="1">
      <c r="A561" s="172"/>
      <c r="B561" s="188"/>
      <c r="D561" s="172"/>
      <c r="E561" s="202"/>
      <c r="F561" s="181"/>
      <c r="G561" s="181"/>
      <c r="H561" s="181"/>
      <c r="I561" s="181"/>
      <c r="J561" s="181"/>
    </row>
    <row r="562" spans="1:10" s="203" customFormat="1">
      <c r="A562" s="172"/>
      <c r="B562" s="188"/>
      <c r="D562" s="172"/>
      <c r="E562" s="202"/>
      <c r="F562" s="181"/>
      <c r="G562" s="181"/>
      <c r="H562" s="181"/>
      <c r="I562" s="181"/>
      <c r="J562" s="181"/>
    </row>
    <row r="563" spans="1:10" s="203" customFormat="1">
      <c r="A563" s="172"/>
      <c r="B563" s="188"/>
      <c r="D563" s="172"/>
      <c r="E563" s="202"/>
      <c r="F563" s="181"/>
      <c r="G563" s="181"/>
      <c r="H563" s="181"/>
      <c r="I563" s="181"/>
      <c r="J563" s="181"/>
    </row>
    <row r="564" spans="1:10" s="203" customFormat="1">
      <c r="A564" s="172"/>
      <c r="B564" s="188"/>
      <c r="D564" s="172"/>
      <c r="E564" s="202"/>
      <c r="F564" s="181"/>
      <c r="G564" s="181"/>
      <c r="H564" s="181"/>
      <c r="I564" s="181"/>
      <c r="J564" s="181"/>
    </row>
    <row r="565" spans="1:10" s="203" customFormat="1">
      <c r="A565" s="172"/>
      <c r="B565" s="188"/>
      <c r="D565" s="172"/>
      <c r="E565" s="202"/>
      <c r="F565" s="181"/>
      <c r="G565" s="181"/>
      <c r="H565" s="181"/>
      <c r="I565" s="181"/>
      <c r="J565" s="181"/>
    </row>
    <row r="566" spans="1:10" s="203" customFormat="1">
      <c r="A566" s="172"/>
      <c r="B566" s="188"/>
      <c r="D566" s="172"/>
      <c r="E566" s="202"/>
      <c r="F566" s="181"/>
      <c r="G566" s="181"/>
      <c r="H566" s="181"/>
      <c r="I566" s="181"/>
      <c r="J566" s="181"/>
    </row>
    <row r="567" spans="1:10" s="203" customFormat="1">
      <c r="A567" s="172"/>
      <c r="B567" s="188"/>
      <c r="D567" s="172"/>
      <c r="E567" s="202"/>
      <c r="F567" s="181"/>
      <c r="G567" s="181"/>
      <c r="H567" s="181"/>
      <c r="I567" s="181"/>
      <c r="J567" s="181"/>
    </row>
    <row r="568" spans="1:10" s="203" customFormat="1">
      <c r="A568" s="172"/>
      <c r="B568" s="188"/>
      <c r="D568" s="172"/>
      <c r="E568" s="202"/>
      <c r="F568" s="181"/>
      <c r="G568" s="181"/>
      <c r="H568" s="181"/>
      <c r="I568" s="181"/>
      <c r="J568" s="181"/>
    </row>
    <row r="569" spans="1:10" s="203" customFormat="1">
      <c r="A569" s="172"/>
      <c r="B569" s="188"/>
      <c r="D569" s="172"/>
      <c r="E569" s="202"/>
      <c r="F569" s="181"/>
      <c r="G569" s="181"/>
      <c r="H569" s="181"/>
      <c r="I569" s="181"/>
      <c r="J569" s="181"/>
    </row>
    <row r="570" spans="1:10" s="203" customFormat="1">
      <c r="A570" s="172"/>
      <c r="B570" s="188"/>
      <c r="D570" s="172"/>
      <c r="E570" s="202"/>
      <c r="F570" s="181"/>
      <c r="G570" s="181"/>
      <c r="H570" s="181"/>
      <c r="I570" s="181"/>
      <c r="J570" s="181"/>
    </row>
    <row r="571" spans="1:10" s="203" customFormat="1">
      <c r="A571" s="172"/>
      <c r="B571" s="188"/>
      <c r="D571" s="172"/>
      <c r="E571" s="202"/>
      <c r="F571" s="181"/>
      <c r="G571" s="181"/>
      <c r="H571" s="181"/>
      <c r="I571" s="181"/>
      <c r="J571" s="181"/>
    </row>
    <row r="572" spans="1:10" s="203" customFormat="1">
      <c r="A572" s="172"/>
      <c r="B572" s="188"/>
      <c r="D572" s="172"/>
      <c r="E572" s="202"/>
      <c r="F572" s="181"/>
      <c r="G572" s="181"/>
      <c r="H572" s="181"/>
      <c r="I572" s="181"/>
      <c r="J572" s="181"/>
    </row>
    <row r="573" spans="1:10" s="203" customFormat="1">
      <c r="A573" s="172"/>
      <c r="B573" s="188"/>
      <c r="D573" s="172"/>
      <c r="E573" s="202"/>
      <c r="F573" s="181"/>
      <c r="G573" s="181"/>
      <c r="H573" s="181"/>
      <c r="I573" s="181"/>
      <c r="J573" s="181"/>
    </row>
    <row r="574" spans="1:10" s="203" customFormat="1">
      <c r="A574" s="172"/>
      <c r="B574" s="188"/>
      <c r="D574" s="172"/>
      <c r="E574" s="202"/>
      <c r="F574" s="181"/>
      <c r="G574" s="181"/>
      <c r="H574" s="181"/>
      <c r="I574" s="181"/>
      <c r="J574" s="181"/>
    </row>
    <row r="575" spans="1:10" s="203" customFormat="1">
      <c r="A575" s="172"/>
      <c r="B575" s="188"/>
      <c r="D575" s="172"/>
      <c r="E575" s="202"/>
      <c r="F575" s="181"/>
      <c r="G575" s="181"/>
      <c r="H575" s="181"/>
      <c r="I575" s="181"/>
      <c r="J575" s="181"/>
    </row>
    <row r="576" spans="1:10" s="203" customFormat="1">
      <c r="A576" s="172"/>
      <c r="B576" s="188"/>
      <c r="D576" s="172"/>
      <c r="E576" s="202"/>
      <c r="F576" s="181"/>
      <c r="G576" s="181"/>
      <c r="H576" s="181"/>
      <c r="I576" s="181"/>
      <c r="J576" s="181"/>
    </row>
    <row r="577" spans="1:10" s="203" customFormat="1">
      <c r="A577" s="172"/>
      <c r="B577" s="188"/>
      <c r="D577" s="172"/>
      <c r="E577" s="202"/>
      <c r="F577" s="181"/>
      <c r="G577" s="181"/>
      <c r="H577" s="181"/>
      <c r="I577" s="181"/>
      <c r="J577" s="181"/>
    </row>
    <row r="578" spans="1:10" s="203" customFormat="1">
      <c r="A578" s="172"/>
      <c r="B578" s="188"/>
      <c r="D578" s="172"/>
      <c r="E578" s="202"/>
      <c r="F578" s="181"/>
      <c r="G578" s="181"/>
      <c r="H578" s="181"/>
      <c r="I578" s="181"/>
      <c r="J578" s="181"/>
    </row>
    <row r="579" spans="1:10" s="203" customFormat="1">
      <c r="A579" s="172"/>
      <c r="B579" s="188"/>
      <c r="D579" s="172"/>
      <c r="E579" s="202"/>
      <c r="F579" s="181"/>
      <c r="G579" s="181"/>
      <c r="H579" s="181"/>
      <c r="I579" s="181"/>
      <c r="J579" s="181"/>
    </row>
    <row r="580" spans="1:10" s="203" customFormat="1">
      <c r="A580" s="172"/>
      <c r="B580" s="188"/>
      <c r="D580" s="172"/>
      <c r="E580" s="202"/>
      <c r="F580" s="181"/>
      <c r="G580" s="181"/>
      <c r="H580" s="181"/>
      <c r="I580" s="181"/>
      <c r="J580" s="181"/>
    </row>
    <row r="581" spans="1:10" s="203" customFormat="1">
      <c r="A581" s="172"/>
      <c r="B581" s="188"/>
      <c r="D581" s="172"/>
      <c r="E581" s="202"/>
      <c r="F581" s="181"/>
      <c r="G581" s="181"/>
      <c r="H581" s="181"/>
      <c r="I581" s="181"/>
      <c r="J581" s="181"/>
    </row>
    <row r="582" spans="1:10" s="203" customFormat="1">
      <c r="A582" s="172"/>
      <c r="B582" s="188"/>
      <c r="D582" s="172"/>
      <c r="E582" s="202"/>
      <c r="F582" s="181"/>
      <c r="G582" s="181"/>
      <c r="H582" s="181"/>
      <c r="I582" s="181"/>
      <c r="J582" s="181"/>
    </row>
    <row r="583" spans="1:10" s="203" customFormat="1">
      <c r="A583" s="172"/>
      <c r="B583" s="188"/>
      <c r="D583" s="172"/>
      <c r="E583" s="202"/>
      <c r="F583" s="181"/>
      <c r="G583" s="181"/>
      <c r="H583" s="181"/>
      <c r="I583" s="181"/>
      <c r="J583" s="181"/>
    </row>
    <row r="584" spans="1:10" s="203" customFormat="1">
      <c r="A584" s="172"/>
      <c r="B584" s="188"/>
      <c r="D584" s="172"/>
      <c r="E584" s="202"/>
      <c r="F584" s="181"/>
      <c r="G584" s="181"/>
      <c r="H584" s="181"/>
      <c r="I584" s="181"/>
      <c r="J584" s="181"/>
    </row>
    <row r="585" spans="1:10" s="203" customFormat="1">
      <c r="A585" s="172"/>
      <c r="B585" s="188"/>
      <c r="D585" s="172"/>
      <c r="E585" s="202"/>
      <c r="F585" s="181"/>
      <c r="G585" s="181"/>
      <c r="H585" s="181"/>
      <c r="I585" s="181"/>
      <c r="J585" s="181"/>
    </row>
    <row r="586" spans="1:10" s="203" customFormat="1">
      <c r="A586" s="172"/>
      <c r="B586" s="188"/>
      <c r="D586" s="172"/>
      <c r="E586" s="202"/>
      <c r="F586" s="181"/>
      <c r="G586" s="181"/>
      <c r="H586" s="181"/>
      <c r="I586" s="181"/>
      <c r="J586" s="181"/>
    </row>
    <row r="587" spans="1:10" s="203" customFormat="1">
      <c r="A587" s="172"/>
      <c r="B587" s="188"/>
      <c r="D587" s="172"/>
      <c r="E587" s="202"/>
      <c r="F587" s="181"/>
      <c r="G587" s="181"/>
      <c r="H587" s="181"/>
      <c r="I587" s="181"/>
      <c r="J587" s="181"/>
    </row>
    <row r="588" spans="1:10" s="203" customFormat="1">
      <c r="A588" s="172"/>
      <c r="B588" s="188"/>
      <c r="D588" s="172"/>
      <c r="E588" s="202"/>
      <c r="F588" s="181"/>
      <c r="G588" s="181"/>
      <c r="H588" s="181"/>
      <c r="I588" s="181"/>
      <c r="J588" s="181"/>
    </row>
    <row r="589" spans="1:10" s="203" customFormat="1">
      <c r="A589" s="172"/>
      <c r="B589" s="188"/>
      <c r="D589" s="172"/>
      <c r="E589" s="202"/>
      <c r="F589" s="181"/>
      <c r="G589" s="181"/>
      <c r="H589" s="181"/>
      <c r="I589" s="181"/>
      <c r="J589" s="181"/>
    </row>
    <row r="590" spans="1:10" s="203" customFormat="1">
      <c r="A590" s="172"/>
      <c r="B590" s="188"/>
      <c r="D590" s="172"/>
      <c r="E590" s="202"/>
      <c r="F590" s="181"/>
      <c r="G590" s="181"/>
      <c r="H590" s="181"/>
      <c r="I590" s="181"/>
      <c r="J590" s="181"/>
    </row>
    <row r="591" spans="1:10" s="203" customFormat="1">
      <c r="A591" s="172"/>
      <c r="B591" s="188"/>
      <c r="D591" s="172"/>
      <c r="E591" s="202"/>
      <c r="F591" s="181"/>
      <c r="G591" s="181"/>
      <c r="H591" s="181"/>
      <c r="I591" s="181"/>
      <c r="J591" s="181"/>
    </row>
    <row r="592" spans="1:10" s="203" customFormat="1">
      <c r="A592" s="172"/>
      <c r="B592" s="188"/>
      <c r="D592" s="172"/>
      <c r="E592" s="202"/>
      <c r="F592" s="181"/>
      <c r="G592" s="181"/>
      <c r="H592" s="181"/>
      <c r="I592" s="181"/>
      <c r="J592" s="181"/>
    </row>
    <row r="593" spans="1:10" s="203" customFormat="1">
      <c r="A593" s="172"/>
      <c r="B593" s="188"/>
      <c r="D593" s="172"/>
      <c r="E593" s="202"/>
      <c r="F593" s="181"/>
      <c r="G593" s="181"/>
      <c r="H593" s="181"/>
      <c r="I593" s="181"/>
      <c r="J593" s="181"/>
    </row>
    <row r="594" spans="1:10" s="203" customFormat="1">
      <c r="A594" s="172"/>
      <c r="B594" s="188"/>
      <c r="D594" s="172"/>
      <c r="E594" s="202"/>
      <c r="F594" s="181"/>
      <c r="G594" s="181"/>
      <c r="H594" s="181"/>
      <c r="I594" s="181"/>
      <c r="J594" s="181"/>
    </row>
    <row r="595" spans="1:10" s="203" customFormat="1">
      <c r="A595" s="172"/>
      <c r="B595" s="188"/>
      <c r="D595" s="172"/>
      <c r="E595" s="202"/>
      <c r="F595" s="181"/>
      <c r="G595" s="181"/>
      <c r="H595" s="181"/>
      <c r="I595" s="181"/>
      <c r="J595" s="181"/>
    </row>
    <row r="596" spans="1:10" s="203" customFormat="1">
      <c r="A596" s="172"/>
      <c r="B596" s="188"/>
      <c r="D596" s="172"/>
      <c r="E596" s="202"/>
      <c r="F596" s="181"/>
      <c r="G596" s="181"/>
      <c r="H596" s="181"/>
      <c r="I596" s="181"/>
      <c r="J596" s="181"/>
    </row>
    <row r="597" spans="1:10" s="203" customFormat="1">
      <c r="A597" s="172"/>
      <c r="B597" s="188"/>
      <c r="D597" s="172"/>
      <c r="E597" s="202"/>
      <c r="F597" s="181"/>
      <c r="G597" s="181"/>
      <c r="H597" s="181"/>
      <c r="I597" s="181"/>
      <c r="J597" s="181"/>
    </row>
    <row r="598" spans="1:10" s="203" customFormat="1">
      <c r="A598" s="172"/>
      <c r="B598" s="188"/>
      <c r="D598" s="172"/>
      <c r="E598" s="202"/>
      <c r="F598" s="181"/>
      <c r="G598" s="181"/>
      <c r="H598" s="181"/>
      <c r="I598" s="181"/>
      <c r="J598" s="181"/>
    </row>
    <row r="599" spans="1:10" s="203" customFormat="1">
      <c r="A599" s="172"/>
      <c r="B599" s="188"/>
      <c r="D599" s="172"/>
      <c r="E599" s="202"/>
      <c r="F599" s="181"/>
      <c r="G599" s="181"/>
      <c r="H599" s="181"/>
      <c r="I599" s="181"/>
      <c r="J599" s="181"/>
    </row>
    <row r="600" spans="1:10" s="203" customFormat="1">
      <c r="A600" s="172"/>
      <c r="B600" s="188"/>
      <c r="D600" s="172"/>
      <c r="E600" s="202"/>
      <c r="F600" s="181"/>
      <c r="G600" s="181"/>
      <c r="H600" s="181"/>
      <c r="I600" s="181"/>
      <c r="J600" s="181"/>
    </row>
    <row r="601" spans="1:10" s="203" customFormat="1">
      <c r="A601" s="172"/>
      <c r="B601" s="188"/>
      <c r="D601" s="172"/>
      <c r="E601" s="202"/>
      <c r="F601" s="181"/>
      <c r="G601" s="181"/>
      <c r="H601" s="181"/>
      <c r="I601" s="181"/>
      <c r="J601" s="181"/>
    </row>
    <row r="602" spans="1:10" s="203" customFormat="1">
      <c r="A602" s="172"/>
      <c r="B602" s="188"/>
      <c r="D602" s="172"/>
      <c r="E602" s="202"/>
      <c r="F602" s="181"/>
      <c r="G602" s="181"/>
      <c r="H602" s="181"/>
      <c r="I602" s="181"/>
      <c r="J602" s="181"/>
    </row>
    <row r="603" spans="1:10" s="203" customFormat="1">
      <c r="A603" s="172"/>
      <c r="B603" s="188"/>
      <c r="D603" s="172"/>
      <c r="E603" s="202"/>
      <c r="F603" s="181"/>
      <c r="G603" s="181"/>
      <c r="H603" s="181"/>
      <c r="I603" s="181"/>
      <c r="J603" s="181"/>
    </row>
    <row r="604" spans="1:10" s="203" customFormat="1">
      <c r="A604" s="172"/>
      <c r="B604" s="188"/>
      <c r="D604" s="172"/>
      <c r="E604" s="202"/>
      <c r="F604" s="181"/>
      <c r="G604" s="181"/>
      <c r="H604" s="181"/>
      <c r="I604" s="181"/>
      <c r="J604" s="181"/>
    </row>
    <row r="605" spans="1:10" s="203" customFormat="1">
      <c r="A605" s="172"/>
      <c r="B605" s="188"/>
      <c r="D605" s="172"/>
      <c r="E605" s="202"/>
      <c r="F605" s="181"/>
      <c r="G605" s="181"/>
      <c r="H605" s="181"/>
      <c r="I605" s="181"/>
      <c r="J605" s="181"/>
    </row>
    <row r="606" spans="1:10" s="203" customFormat="1">
      <c r="A606" s="172"/>
      <c r="B606" s="188"/>
      <c r="D606" s="172"/>
      <c r="E606" s="202"/>
      <c r="F606" s="181"/>
      <c r="G606" s="181"/>
      <c r="H606" s="181"/>
      <c r="I606" s="181"/>
      <c r="J606" s="181"/>
    </row>
    <row r="607" spans="1:10" s="203" customFormat="1">
      <c r="A607" s="172"/>
      <c r="B607" s="188"/>
      <c r="D607" s="172"/>
      <c r="E607" s="202"/>
      <c r="F607" s="181"/>
      <c r="G607" s="181"/>
      <c r="H607" s="181"/>
      <c r="I607" s="181"/>
      <c r="J607" s="181"/>
    </row>
    <row r="608" spans="1:10" s="203" customFormat="1">
      <c r="A608" s="172"/>
      <c r="B608" s="188"/>
      <c r="D608" s="172"/>
      <c r="E608" s="202"/>
      <c r="F608" s="181"/>
      <c r="G608" s="181"/>
      <c r="H608" s="181"/>
      <c r="I608" s="181"/>
      <c r="J608" s="181"/>
    </row>
    <row r="609" spans="1:10" s="203" customFormat="1">
      <c r="A609" s="172"/>
      <c r="B609" s="188"/>
      <c r="D609" s="172"/>
      <c r="E609" s="202"/>
      <c r="F609" s="181"/>
      <c r="G609" s="181"/>
      <c r="H609" s="181"/>
      <c r="I609" s="181"/>
      <c r="J609" s="181"/>
    </row>
    <row r="610" spans="1:10" s="203" customFormat="1">
      <c r="A610" s="172"/>
      <c r="B610" s="188"/>
      <c r="D610" s="172"/>
      <c r="E610" s="202"/>
      <c r="F610" s="181"/>
      <c r="G610" s="181"/>
      <c r="H610" s="181"/>
      <c r="I610" s="181"/>
      <c r="J610" s="181"/>
    </row>
    <row r="611" spans="1:10" s="203" customFormat="1">
      <c r="A611" s="172"/>
      <c r="B611" s="188"/>
      <c r="D611" s="172"/>
      <c r="E611" s="202"/>
      <c r="F611" s="181"/>
      <c r="G611" s="181"/>
      <c r="H611" s="181"/>
      <c r="I611" s="181"/>
      <c r="J611" s="181"/>
    </row>
    <row r="612" spans="1:10" s="203" customFormat="1">
      <c r="A612" s="172"/>
      <c r="B612" s="188"/>
      <c r="D612" s="172"/>
      <c r="E612" s="202"/>
      <c r="F612" s="181"/>
      <c r="G612" s="181"/>
      <c r="H612" s="181"/>
      <c r="I612" s="181"/>
      <c r="J612" s="181"/>
    </row>
    <row r="613" spans="1:10" s="203" customFormat="1">
      <c r="A613" s="172"/>
      <c r="B613" s="188"/>
      <c r="D613" s="172"/>
      <c r="E613" s="202"/>
      <c r="F613" s="181"/>
      <c r="G613" s="181"/>
      <c r="H613" s="181"/>
      <c r="I613" s="181"/>
      <c r="J613" s="181"/>
    </row>
    <row r="614" spans="1:10" s="203" customFormat="1">
      <c r="A614" s="172"/>
      <c r="B614" s="188"/>
      <c r="D614" s="172"/>
      <c r="E614" s="202"/>
      <c r="F614" s="181"/>
      <c r="G614" s="181"/>
      <c r="H614" s="181"/>
      <c r="I614" s="181"/>
      <c r="J614" s="181"/>
    </row>
    <row r="615" spans="1:10" s="203" customFormat="1">
      <c r="A615" s="172"/>
      <c r="B615" s="188"/>
      <c r="D615" s="172"/>
      <c r="E615" s="202"/>
      <c r="F615" s="181"/>
      <c r="G615" s="181"/>
      <c r="H615" s="181"/>
      <c r="I615" s="181"/>
      <c r="J615" s="181"/>
    </row>
    <row r="616" spans="1:10" s="203" customFormat="1">
      <c r="A616" s="172"/>
      <c r="B616" s="188"/>
      <c r="D616" s="172"/>
      <c r="E616" s="202"/>
      <c r="F616" s="181"/>
      <c r="G616" s="181"/>
      <c r="H616" s="181"/>
      <c r="I616" s="181"/>
      <c r="J616" s="181"/>
    </row>
    <row r="617" spans="1:10" s="203" customFormat="1">
      <c r="A617" s="172"/>
      <c r="B617" s="188"/>
      <c r="D617" s="172"/>
      <c r="E617" s="202"/>
      <c r="F617" s="181"/>
      <c r="G617" s="181"/>
      <c r="H617" s="181"/>
      <c r="I617" s="181"/>
      <c r="J617" s="181"/>
    </row>
    <row r="618" spans="1:10" s="203" customFormat="1">
      <c r="A618" s="172"/>
      <c r="B618" s="188"/>
      <c r="D618" s="172"/>
      <c r="E618" s="202"/>
      <c r="F618" s="181"/>
      <c r="G618" s="181"/>
      <c r="H618" s="181"/>
      <c r="I618" s="181"/>
      <c r="J618" s="181"/>
    </row>
    <row r="619" spans="1:10" s="203" customFormat="1">
      <c r="A619" s="172"/>
      <c r="B619" s="188"/>
      <c r="D619" s="172"/>
      <c r="E619" s="202"/>
      <c r="F619" s="181"/>
      <c r="G619" s="181"/>
      <c r="H619" s="181"/>
      <c r="I619" s="181"/>
      <c r="J619" s="181"/>
    </row>
    <row r="620" spans="1:10" s="203" customFormat="1">
      <c r="A620" s="172"/>
      <c r="B620" s="188"/>
      <c r="D620" s="172"/>
      <c r="E620" s="202"/>
      <c r="F620" s="181"/>
      <c r="G620" s="181"/>
      <c r="H620" s="181"/>
      <c r="I620" s="181"/>
      <c r="J620" s="181"/>
    </row>
    <row r="621" spans="1:10" s="203" customFormat="1">
      <c r="A621" s="172"/>
      <c r="B621" s="188"/>
      <c r="D621" s="172"/>
      <c r="E621" s="202"/>
      <c r="F621" s="181"/>
      <c r="G621" s="181"/>
      <c r="H621" s="181"/>
      <c r="I621" s="181"/>
      <c r="J621" s="181"/>
    </row>
    <row r="622" spans="1:10" s="203" customFormat="1">
      <c r="A622" s="172"/>
      <c r="B622" s="188"/>
      <c r="D622" s="172"/>
      <c r="E622" s="202"/>
      <c r="F622" s="181"/>
      <c r="G622" s="181"/>
      <c r="H622" s="181"/>
      <c r="I622" s="181"/>
      <c r="J622" s="181"/>
    </row>
    <row r="623" spans="1:10" s="203" customFormat="1">
      <c r="A623" s="172"/>
      <c r="B623" s="188"/>
      <c r="D623" s="172"/>
      <c r="E623" s="202"/>
      <c r="F623" s="181"/>
      <c r="G623" s="181"/>
      <c r="H623" s="181"/>
      <c r="I623" s="181"/>
      <c r="J623" s="181"/>
    </row>
    <row r="624" spans="1:10" s="203" customFormat="1">
      <c r="A624" s="172"/>
      <c r="B624" s="188"/>
      <c r="D624" s="172"/>
      <c r="E624" s="202"/>
      <c r="F624" s="181"/>
      <c r="G624" s="181"/>
      <c r="H624" s="181"/>
      <c r="I624" s="181"/>
      <c r="J624" s="181"/>
    </row>
    <row r="625" spans="1:10" s="203" customFormat="1">
      <c r="A625" s="172"/>
      <c r="B625" s="188"/>
      <c r="D625" s="172"/>
      <c r="E625" s="202"/>
      <c r="F625" s="181"/>
      <c r="G625" s="181"/>
      <c r="H625" s="181"/>
      <c r="I625" s="181"/>
      <c r="J625" s="181"/>
    </row>
    <row r="626" spans="1:10" s="203" customFormat="1">
      <c r="A626" s="172"/>
      <c r="B626" s="188"/>
      <c r="D626" s="172"/>
      <c r="E626" s="202"/>
      <c r="F626" s="181"/>
      <c r="G626" s="181"/>
      <c r="H626" s="181"/>
      <c r="I626" s="181"/>
      <c r="J626" s="181"/>
    </row>
    <row r="627" spans="1:10" s="203" customFormat="1">
      <c r="A627" s="172"/>
      <c r="B627" s="188"/>
      <c r="D627" s="172"/>
      <c r="E627" s="202"/>
      <c r="F627" s="181"/>
      <c r="G627" s="181"/>
      <c r="H627" s="181"/>
      <c r="I627" s="181"/>
      <c r="J627" s="181"/>
    </row>
    <row r="628" spans="1:10" s="203" customFormat="1">
      <c r="A628" s="172"/>
      <c r="B628" s="188"/>
      <c r="D628" s="172"/>
      <c r="E628" s="202"/>
      <c r="F628" s="181"/>
      <c r="G628" s="181"/>
      <c r="H628" s="181"/>
      <c r="I628" s="181"/>
      <c r="J628" s="181"/>
    </row>
    <row r="629" spans="1:10" s="203" customFormat="1">
      <c r="A629" s="172"/>
      <c r="B629" s="188"/>
      <c r="D629" s="172"/>
      <c r="E629" s="202"/>
      <c r="F629" s="181"/>
      <c r="G629" s="181"/>
      <c r="H629" s="181"/>
      <c r="I629" s="181"/>
      <c r="J629" s="181"/>
    </row>
    <row r="630" spans="1:10" s="203" customFormat="1">
      <c r="A630" s="172"/>
      <c r="B630" s="188"/>
      <c r="D630" s="172"/>
      <c r="E630" s="202"/>
      <c r="F630" s="181"/>
      <c r="G630" s="181"/>
      <c r="H630" s="181"/>
      <c r="I630" s="181"/>
      <c r="J630" s="181"/>
    </row>
    <row r="631" spans="1:10" s="203" customFormat="1">
      <c r="A631" s="172"/>
      <c r="B631" s="188"/>
      <c r="D631" s="172"/>
      <c r="E631" s="202"/>
      <c r="F631" s="181"/>
      <c r="G631" s="181"/>
      <c r="H631" s="181"/>
      <c r="I631" s="181"/>
      <c r="J631" s="181"/>
    </row>
    <row r="632" spans="1:10" s="203" customFormat="1">
      <c r="A632" s="172"/>
      <c r="B632" s="188"/>
      <c r="D632" s="172"/>
      <c r="E632" s="202"/>
      <c r="F632" s="181"/>
      <c r="G632" s="181"/>
      <c r="H632" s="181"/>
      <c r="I632" s="181"/>
      <c r="J632" s="181"/>
    </row>
    <row r="633" spans="1:10" s="203" customFormat="1">
      <c r="A633" s="172"/>
      <c r="B633" s="188"/>
      <c r="D633" s="172"/>
      <c r="E633" s="202"/>
      <c r="F633" s="181"/>
      <c r="G633" s="181"/>
      <c r="H633" s="181"/>
      <c r="I633" s="181"/>
      <c r="J633" s="181"/>
    </row>
    <row r="634" spans="1:10" s="203" customFormat="1">
      <c r="A634" s="172"/>
      <c r="B634" s="188"/>
      <c r="D634" s="172"/>
      <c r="E634" s="202"/>
      <c r="F634" s="181"/>
      <c r="G634" s="181"/>
      <c r="H634" s="181"/>
      <c r="I634" s="181"/>
      <c r="J634" s="181"/>
    </row>
    <row r="635" spans="1:10" s="203" customFormat="1">
      <c r="A635" s="172"/>
      <c r="B635" s="188"/>
      <c r="D635" s="172"/>
      <c r="E635" s="202"/>
      <c r="F635" s="181"/>
      <c r="G635" s="181"/>
      <c r="H635" s="181"/>
      <c r="I635" s="181"/>
      <c r="J635" s="181"/>
    </row>
    <row r="636" spans="1:10" s="203" customFormat="1">
      <c r="A636" s="172"/>
      <c r="B636" s="188"/>
      <c r="D636" s="172"/>
      <c r="E636" s="202"/>
      <c r="F636" s="181"/>
      <c r="G636" s="181"/>
      <c r="H636" s="181"/>
      <c r="I636" s="181"/>
      <c r="J636" s="181"/>
    </row>
    <row r="637" spans="1:10" s="203" customFormat="1">
      <c r="A637" s="172"/>
      <c r="B637" s="188"/>
      <c r="D637" s="172"/>
      <c r="E637" s="202"/>
      <c r="F637" s="181"/>
      <c r="G637" s="181"/>
      <c r="H637" s="181"/>
      <c r="I637" s="181"/>
      <c r="J637" s="181"/>
    </row>
    <row r="638" spans="1:10" s="203" customFormat="1">
      <c r="A638" s="172"/>
      <c r="B638" s="188"/>
      <c r="D638" s="172"/>
      <c r="E638" s="202"/>
      <c r="F638" s="181"/>
      <c r="G638" s="181"/>
      <c r="H638" s="181"/>
      <c r="I638" s="181"/>
      <c r="J638" s="181"/>
    </row>
    <row r="639" spans="1:10" s="203" customFormat="1">
      <c r="A639" s="172"/>
      <c r="B639" s="188"/>
      <c r="D639" s="172"/>
      <c r="E639" s="202"/>
      <c r="F639" s="181"/>
      <c r="G639" s="181"/>
      <c r="H639" s="181"/>
      <c r="I639" s="181"/>
      <c r="J639" s="181"/>
    </row>
    <row r="640" spans="1:10" s="203" customFormat="1">
      <c r="A640" s="172"/>
      <c r="B640" s="188"/>
      <c r="D640" s="172"/>
      <c r="E640" s="202"/>
      <c r="F640" s="181"/>
      <c r="G640" s="181"/>
      <c r="H640" s="181"/>
      <c r="I640" s="181"/>
      <c r="J640" s="181"/>
    </row>
    <row r="641" spans="1:10" s="203" customFormat="1">
      <c r="A641" s="172"/>
      <c r="B641" s="188"/>
      <c r="D641" s="172"/>
      <c r="E641" s="202"/>
      <c r="F641" s="181"/>
      <c r="G641" s="181"/>
      <c r="H641" s="181"/>
      <c r="I641" s="181"/>
      <c r="J641" s="181"/>
    </row>
    <row r="642" spans="1:10" s="203" customFormat="1">
      <c r="A642" s="172"/>
      <c r="B642" s="188"/>
      <c r="D642" s="172"/>
      <c r="E642" s="202"/>
      <c r="F642" s="181"/>
      <c r="G642" s="181"/>
      <c r="H642" s="181"/>
      <c r="I642" s="181"/>
      <c r="J642" s="181"/>
    </row>
    <row r="643" spans="1:10" s="203" customFormat="1">
      <c r="A643" s="172"/>
      <c r="B643" s="188"/>
      <c r="D643" s="172"/>
      <c r="E643" s="202"/>
      <c r="F643" s="181"/>
      <c r="G643" s="181"/>
      <c r="H643" s="181"/>
      <c r="I643" s="181"/>
      <c r="J643" s="181"/>
    </row>
    <row r="644" spans="1:10" s="203" customFormat="1">
      <c r="A644" s="172"/>
      <c r="B644" s="188"/>
      <c r="D644" s="172"/>
      <c r="E644" s="202"/>
      <c r="F644" s="181"/>
      <c r="G644" s="181"/>
      <c r="H644" s="181"/>
      <c r="I644" s="181"/>
      <c r="J644" s="181"/>
    </row>
    <row r="645" spans="1:10" s="203" customFormat="1">
      <c r="A645" s="172"/>
      <c r="B645" s="188"/>
      <c r="D645" s="172"/>
      <c r="E645" s="202"/>
      <c r="F645" s="181"/>
      <c r="G645" s="181"/>
      <c r="H645" s="181"/>
      <c r="I645" s="181"/>
      <c r="J645" s="181"/>
    </row>
    <row r="646" spans="1:10" s="203" customFormat="1">
      <c r="A646" s="172"/>
      <c r="B646" s="188"/>
      <c r="D646" s="172"/>
      <c r="E646" s="202"/>
      <c r="F646" s="181"/>
      <c r="G646" s="181"/>
      <c r="H646" s="181"/>
      <c r="I646" s="181"/>
      <c r="J646" s="181"/>
    </row>
    <row r="647" spans="1:10" s="203" customFormat="1">
      <c r="A647" s="172"/>
      <c r="B647" s="188"/>
      <c r="D647" s="172"/>
      <c r="E647" s="202"/>
      <c r="F647" s="181"/>
      <c r="G647" s="181"/>
      <c r="H647" s="181"/>
      <c r="I647" s="181"/>
      <c r="J647" s="181"/>
    </row>
    <row r="648" spans="1:10" s="203" customFormat="1">
      <c r="A648" s="172"/>
      <c r="B648" s="188"/>
      <c r="D648" s="172"/>
      <c r="E648" s="202"/>
      <c r="F648" s="181"/>
      <c r="G648" s="181"/>
      <c r="H648" s="181"/>
      <c r="I648" s="181"/>
      <c r="J648" s="181"/>
    </row>
    <row r="649" spans="1:10" s="203" customFormat="1">
      <c r="A649" s="172"/>
      <c r="B649" s="188"/>
      <c r="D649" s="172"/>
      <c r="E649" s="202"/>
      <c r="F649" s="181"/>
      <c r="G649" s="181"/>
      <c r="H649" s="181"/>
      <c r="I649" s="181"/>
      <c r="J649" s="181"/>
    </row>
  </sheetData>
  <mergeCells count="4">
    <mergeCell ref="A1:C1"/>
    <mergeCell ref="D1:F2"/>
    <mergeCell ref="A2:C3"/>
    <mergeCell ref="D3:F3"/>
  </mergeCells>
  <printOptions horizontalCentered="1"/>
  <pageMargins left="0.70866141732283472" right="0.19685039370078741" top="0.74803149606299213" bottom="0.74803149606299213" header="0.31496062992125984" footer="0.31496062992125984"/>
  <pageSetup paperSize="9" scale="99" fitToHeight="0" orientation="portrait" r:id="rId1"/>
  <headerFooter>
    <oddFooter>&amp;C&amp;P</oddFooter>
  </headerFooter>
  <rowBreaks count="2" manualBreakCount="2">
    <brk id="42" max="6" man="1"/>
    <brk id="97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3">
    <pageSetUpPr fitToPage="1"/>
  </sheetPr>
  <dimension ref="A1:H83"/>
  <sheetViews>
    <sheetView showZeros="0" view="pageBreakPreview" zoomScale="115" zoomScaleNormal="115" zoomScaleSheetLayoutView="115" workbookViewId="0">
      <pane ySplit="5" topLeftCell="A6" activePane="bottomLeft" state="frozen"/>
      <selection activeCell="A2" sqref="A2:C3"/>
      <selection pane="bottomLeft" activeCell="G10" sqref="G10"/>
    </sheetView>
  </sheetViews>
  <sheetFormatPr defaultColWidth="9.28515625" defaultRowHeight="12.75"/>
  <cols>
    <col min="1" max="1" width="6.42578125" style="1" bestFit="1" customWidth="1"/>
    <col min="2" max="2" width="2.7109375" style="2" bestFit="1" customWidth="1"/>
    <col min="3" max="3" width="43.7109375" style="3" customWidth="1"/>
    <col min="4" max="4" width="9" style="1" customWidth="1"/>
    <col min="5" max="5" width="11.28515625" style="4" customWidth="1"/>
    <col min="6" max="6" width="10.42578125" style="5" customWidth="1"/>
    <col min="7" max="7" width="14.42578125" style="6" bestFit="1" customWidth="1"/>
    <col min="8" max="8" width="19" style="6" customWidth="1"/>
    <col min="9" max="16384" width="9.28515625" style="1"/>
  </cols>
  <sheetData>
    <row r="1" spans="1:8" ht="12.75" customHeight="1">
      <c r="A1" s="230" t="s">
        <v>0</v>
      </c>
      <c r="B1" s="231"/>
      <c r="C1" s="232"/>
      <c r="D1" s="233" t="s">
        <v>19</v>
      </c>
      <c r="E1" s="234"/>
      <c r="F1" s="235"/>
      <c r="G1" s="112" t="s">
        <v>17</v>
      </c>
      <c r="H1" s="1"/>
    </row>
    <row r="2" spans="1:8" ht="12.75" customHeight="1">
      <c r="A2" s="239" t="s">
        <v>348</v>
      </c>
      <c r="B2" s="240"/>
      <c r="C2" s="241"/>
      <c r="D2" s="236"/>
      <c r="E2" s="237"/>
      <c r="F2" s="238"/>
      <c r="G2" s="114" t="s">
        <v>276</v>
      </c>
      <c r="H2" s="1"/>
    </row>
    <row r="3" spans="1:8">
      <c r="A3" s="242"/>
      <c r="B3" s="243"/>
      <c r="C3" s="244"/>
      <c r="D3" s="245" t="s">
        <v>20</v>
      </c>
      <c r="E3" s="246"/>
      <c r="F3" s="247"/>
      <c r="G3" s="115"/>
      <c r="H3" s="1"/>
    </row>
    <row r="5" spans="1:8" ht="13.5" thickBot="1">
      <c r="A5" s="7" t="s">
        <v>1</v>
      </c>
      <c r="B5" s="8"/>
      <c r="C5" s="9" t="s">
        <v>2</v>
      </c>
      <c r="D5" s="7"/>
      <c r="E5" s="10"/>
      <c r="F5" s="11"/>
      <c r="G5" s="34" t="s">
        <v>84</v>
      </c>
    </row>
    <row r="6" spans="1:8" ht="13.5" thickTop="1">
      <c r="A6" s="12"/>
      <c r="C6" s="35"/>
      <c r="D6" s="13"/>
      <c r="F6" s="14"/>
      <c r="G6" s="36"/>
    </row>
    <row r="7" spans="1:8" s="31" customFormat="1">
      <c r="A7" s="40"/>
      <c r="B7" s="39"/>
      <c r="C7" s="30"/>
      <c r="D7" s="30"/>
      <c r="E7" s="28"/>
      <c r="F7" s="29"/>
      <c r="G7" s="37"/>
      <c r="H7" s="32"/>
    </row>
    <row r="8" spans="1:8" s="19" customFormat="1" ht="15.75">
      <c r="A8" s="46" t="s">
        <v>78</v>
      </c>
      <c r="B8" s="221" t="s">
        <v>243</v>
      </c>
      <c r="C8" s="41" t="s">
        <v>77</v>
      </c>
      <c r="D8" s="42"/>
      <c r="E8" s="43"/>
      <c r="F8" s="44"/>
      <c r="G8" s="45"/>
      <c r="H8" s="20"/>
    </row>
    <row r="9" spans="1:8" s="31" customFormat="1">
      <c r="A9" s="38"/>
      <c r="B9" s="39"/>
      <c r="C9" s="40"/>
      <c r="D9" s="21"/>
      <c r="E9" s="28"/>
      <c r="F9" s="29"/>
      <c r="G9" s="37"/>
      <c r="H9" s="32"/>
    </row>
    <row r="10" spans="1:8" s="15" customFormat="1" ht="12" customHeight="1">
      <c r="A10" s="38">
        <f>'1'!A7</f>
        <v>1</v>
      </c>
      <c r="B10" s="39"/>
      <c r="C10" s="40" t="str">
        <f>'1'!C7</f>
        <v xml:space="preserve">PRIPREMNI RADOVI </v>
      </c>
      <c r="D10" s="21"/>
      <c r="E10" s="28"/>
      <c r="F10" s="29"/>
      <c r="G10" s="37">
        <f>'1'!G13</f>
        <v>0</v>
      </c>
      <c r="H10" s="16"/>
    </row>
    <row r="11" spans="1:8" s="31" customFormat="1">
      <c r="A11" s="38"/>
      <c r="B11" s="39"/>
      <c r="C11" s="40"/>
      <c r="D11" s="21"/>
      <c r="E11" s="28"/>
      <c r="F11" s="29"/>
      <c r="G11" s="37"/>
      <c r="H11" s="32"/>
    </row>
    <row r="12" spans="1:8" s="15" customFormat="1">
      <c r="A12" s="38">
        <f>+'2'!A62</f>
        <v>2</v>
      </c>
      <c r="B12" s="39"/>
      <c r="C12" s="40" t="str">
        <f>+'2'!C62</f>
        <v>ZEMLJANI RADOVI</v>
      </c>
      <c r="D12" s="21"/>
      <c r="E12" s="28"/>
      <c r="F12" s="29"/>
      <c r="G12" s="37">
        <f>+'2'!G62</f>
        <v>0</v>
      </c>
      <c r="H12" s="16"/>
    </row>
    <row r="13" spans="1:8" s="31" customFormat="1">
      <c r="A13" s="38"/>
      <c r="B13" s="39"/>
      <c r="C13" s="40"/>
      <c r="D13" s="21"/>
      <c r="E13" s="28"/>
      <c r="F13" s="29"/>
      <c r="G13" s="37"/>
      <c r="H13" s="32"/>
    </row>
    <row r="14" spans="1:8" s="15" customFormat="1">
      <c r="A14" s="38">
        <f>+'3'!A32</f>
        <v>3</v>
      </c>
      <c r="B14" s="39"/>
      <c r="C14" s="40" t="str">
        <f>+'3'!C32</f>
        <v>BETONSKI I ARMIRANOBETONSKI RADOVI</v>
      </c>
      <c r="D14" s="21"/>
      <c r="E14" s="28"/>
      <c r="F14" s="29"/>
      <c r="G14" s="37">
        <f>+'3'!G32</f>
        <v>0</v>
      </c>
      <c r="H14" s="16"/>
    </row>
    <row r="15" spans="1:8" s="31" customFormat="1">
      <c r="A15" s="38"/>
      <c r="B15" s="39"/>
      <c r="C15" s="40"/>
      <c r="D15" s="21"/>
      <c r="E15" s="28"/>
      <c r="F15" s="29"/>
      <c r="G15" s="37"/>
      <c r="H15" s="32"/>
    </row>
    <row r="16" spans="1:8" s="15" customFormat="1">
      <c r="A16" s="38">
        <f>+'4'!A51</f>
        <v>4</v>
      </c>
      <c r="B16" s="39"/>
      <c r="C16" s="40" t="str">
        <f>+'4'!C51</f>
        <v>RADOVI GORNJEG USTROJA</v>
      </c>
      <c r="D16" s="21"/>
      <c r="E16" s="28"/>
      <c r="F16" s="29"/>
      <c r="G16" s="37">
        <f>+'4'!G51</f>
        <v>0</v>
      </c>
      <c r="H16" s="16"/>
    </row>
    <row r="17" spans="1:8" s="31" customFormat="1">
      <c r="A17" s="38"/>
      <c r="B17" s="39"/>
      <c r="C17" s="40"/>
      <c r="D17" s="21"/>
      <c r="E17" s="28"/>
      <c r="F17" s="29"/>
      <c r="G17" s="37"/>
      <c r="H17" s="32"/>
    </row>
    <row r="18" spans="1:8" s="15" customFormat="1">
      <c r="A18" s="38">
        <f>+'5'!A88</f>
        <v>5</v>
      </c>
      <c r="B18" s="39"/>
      <c r="C18" s="40" t="str">
        <f>+'5'!C88</f>
        <v>ZANATSKI RADOVI</v>
      </c>
      <c r="D18" s="21"/>
      <c r="E18" s="28"/>
      <c r="F18" s="29"/>
      <c r="G18" s="37">
        <f>+'5'!G88</f>
        <v>0</v>
      </c>
      <c r="H18" s="16"/>
    </row>
    <row r="19" spans="1:8" s="15" customFormat="1">
      <c r="A19" s="38"/>
      <c r="B19" s="39"/>
      <c r="C19" s="40"/>
      <c r="D19" s="21"/>
      <c r="E19" s="28"/>
      <c r="F19" s="29"/>
      <c r="G19" s="37"/>
      <c r="H19" s="16"/>
    </row>
    <row r="20" spans="1:8" s="15" customFormat="1" ht="14.25" customHeight="1">
      <c r="A20" s="47" t="s">
        <v>78</v>
      </c>
      <c r="B20" s="48"/>
      <c r="C20" s="49" t="s">
        <v>79</v>
      </c>
      <c r="D20" s="50"/>
      <c r="E20" s="51"/>
      <c r="F20" s="52"/>
      <c r="G20" s="53">
        <f>G10+G12+G14+G16+G18</f>
        <v>0</v>
      </c>
      <c r="H20" s="16"/>
    </row>
    <row r="21" spans="1:8" s="15" customFormat="1">
      <c r="A21" s="38"/>
      <c r="D21" s="21"/>
      <c r="E21" s="28"/>
      <c r="F21" s="29"/>
      <c r="G21" s="37"/>
      <c r="H21" s="16"/>
    </row>
    <row r="22" spans="1:8">
      <c r="A22" s="46" t="s">
        <v>87</v>
      </c>
      <c r="B22" s="221" t="s">
        <v>244</v>
      </c>
      <c r="C22" s="41" t="s">
        <v>86</v>
      </c>
      <c r="D22" s="42"/>
      <c r="E22" s="43"/>
      <c r="F22" s="44"/>
      <c r="G22" s="45"/>
    </row>
    <row r="23" spans="1:8">
      <c r="A23" s="33"/>
      <c r="C23" s="12"/>
      <c r="G23" s="36"/>
    </row>
    <row r="24" spans="1:8" ht="12.75" customHeight="1">
      <c r="A24" s="33"/>
      <c r="C24" s="12" t="s">
        <v>86</v>
      </c>
      <c r="G24" s="36">
        <f>'6'!G114</f>
        <v>0</v>
      </c>
    </row>
    <row r="25" spans="1:8">
      <c r="A25" s="12"/>
    </row>
    <row r="26" spans="1:8">
      <c r="A26" s="47" t="s">
        <v>87</v>
      </c>
      <c r="B26" s="48"/>
      <c r="C26" s="49" t="s">
        <v>126</v>
      </c>
      <c r="D26" s="50"/>
      <c r="E26" s="51"/>
      <c r="F26" s="52"/>
      <c r="G26" s="53">
        <f>G24</f>
        <v>0</v>
      </c>
    </row>
    <row r="27" spans="1:8">
      <c r="A27" s="47"/>
      <c r="B27" s="48"/>
      <c r="C27" s="49"/>
      <c r="D27" s="50"/>
      <c r="E27" s="51"/>
      <c r="F27" s="52"/>
      <c r="G27" s="53"/>
    </row>
    <row r="28" spans="1:8">
      <c r="A28" s="47"/>
      <c r="B28" s="48"/>
      <c r="C28" s="49"/>
      <c r="D28" s="50"/>
      <c r="E28" s="51"/>
      <c r="F28" s="52"/>
      <c r="G28" s="53"/>
    </row>
    <row r="29" spans="1:8">
      <c r="A29" s="57" t="s">
        <v>137</v>
      </c>
      <c r="B29" s="58"/>
      <c r="C29" s="59" t="s">
        <v>127</v>
      </c>
      <c r="D29" s="60"/>
      <c r="E29" s="61"/>
      <c r="F29" s="62"/>
      <c r="G29" s="63">
        <f>G20+G26</f>
        <v>0</v>
      </c>
    </row>
    <row r="30" spans="1:8">
      <c r="A30" s="56"/>
      <c r="B30" s="48"/>
      <c r="C30" s="54"/>
      <c r="D30" s="50"/>
      <c r="E30" s="51"/>
      <c r="F30" s="52"/>
      <c r="G30" s="55"/>
    </row>
    <row r="31" spans="1:8">
      <c r="A31" s="64"/>
      <c r="B31" s="58"/>
      <c r="C31" s="59" t="s">
        <v>128</v>
      </c>
      <c r="D31" s="60"/>
      <c r="E31" s="61"/>
      <c r="F31" s="62"/>
      <c r="G31" s="63">
        <f>G29*0.25</f>
        <v>0</v>
      </c>
      <c r="H31" s="63"/>
    </row>
    <row r="32" spans="1:8">
      <c r="A32" s="56"/>
      <c r="B32" s="48"/>
      <c r="C32" s="54"/>
      <c r="D32" s="50"/>
      <c r="E32" s="51"/>
      <c r="F32" s="52"/>
      <c r="G32" s="55"/>
      <c r="H32" s="55"/>
    </row>
    <row r="33" spans="1:8">
      <c r="A33" s="56"/>
      <c r="B33" s="48"/>
      <c r="C33" s="54" t="s">
        <v>129</v>
      </c>
      <c r="D33" s="50"/>
      <c r="E33" s="51"/>
      <c r="F33" s="52"/>
      <c r="G33" s="55">
        <f>G29+G31</f>
        <v>0</v>
      </c>
      <c r="H33" s="55"/>
    </row>
    <row r="34" spans="1:8">
      <c r="A34" s="12"/>
    </row>
    <row r="35" spans="1:8">
      <c r="A35" s="12"/>
      <c r="C35" s="12" t="s">
        <v>83</v>
      </c>
      <c r="D35" s="4"/>
      <c r="E35" s="5"/>
    </row>
    <row r="36" spans="1:8">
      <c r="A36" s="12"/>
    </row>
    <row r="37" spans="1:8">
      <c r="A37" s="12"/>
    </row>
    <row r="38" spans="1:8">
      <c r="A38" s="12"/>
      <c r="C38" s="39"/>
      <c r="D38" s="40"/>
    </row>
    <row r="39" spans="1:8">
      <c r="A39" s="12"/>
      <c r="C39" s="2"/>
      <c r="D39" s="12"/>
    </row>
    <row r="40" spans="1:8">
      <c r="A40" s="12"/>
    </row>
    <row r="41" spans="1:8">
      <c r="A41" s="12"/>
    </row>
    <row r="42" spans="1:8">
      <c r="A42" s="12"/>
    </row>
    <row r="43" spans="1:8">
      <c r="A43" s="12"/>
    </row>
    <row r="44" spans="1:8">
      <c r="A44" s="12"/>
    </row>
    <row r="45" spans="1:8">
      <c r="A45" s="12"/>
    </row>
    <row r="46" spans="1:8">
      <c r="A46" s="12"/>
    </row>
    <row r="47" spans="1:8">
      <c r="A47" s="12"/>
    </row>
    <row r="48" spans="1:8">
      <c r="A48" s="12"/>
    </row>
    <row r="49" spans="1:1">
      <c r="A49" s="12"/>
    </row>
    <row r="50" spans="1:1">
      <c r="A50" s="12"/>
    </row>
    <row r="51" spans="1:1">
      <c r="A51" s="12"/>
    </row>
    <row r="52" spans="1:1">
      <c r="A52" s="12"/>
    </row>
    <row r="53" spans="1:1">
      <c r="A53" s="12"/>
    </row>
    <row r="54" spans="1:1">
      <c r="A54" s="12"/>
    </row>
    <row r="55" spans="1:1">
      <c r="A55" s="12"/>
    </row>
    <row r="56" spans="1:1">
      <c r="A56" s="12"/>
    </row>
    <row r="57" spans="1:1">
      <c r="A57" s="12"/>
    </row>
    <row r="58" spans="1:1">
      <c r="A58" s="12"/>
    </row>
    <row r="59" spans="1:1">
      <c r="A59" s="12"/>
    </row>
    <row r="60" spans="1:1">
      <c r="A60" s="12"/>
    </row>
    <row r="61" spans="1:1">
      <c r="A61" s="12"/>
    </row>
    <row r="62" spans="1:1">
      <c r="A62" s="12"/>
    </row>
    <row r="63" spans="1:1">
      <c r="A63" s="12"/>
    </row>
    <row r="64" spans="1:1">
      <c r="A64" s="12"/>
    </row>
    <row r="65" spans="1:1">
      <c r="A65" s="12"/>
    </row>
    <row r="66" spans="1:1">
      <c r="A66" s="12"/>
    </row>
    <row r="67" spans="1:1">
      <c r="A67" s="12"/>
    </row>
    <row r="68" spans="1:1">
      <c r="A68" s="12"/>
    </row>
    <row r="69" spans="1:1">
      <c r="A69" s="12"/>
    </row>
    <row r="70" spans="1:1">
      <c r="A70" s="12"/>
    </row>
    <row r="71" spans="1:1">
      <c r="A71" s="12"/>
    </row>
    <row r="72" spans="1:1">
      <c r="A72" s="12"/>
    </row>
    <row r="73" spans="1:1">
      <c r="A73" s="12"/>
    </row>
    <row r="74" spans="1:1">
      <c r="A74" s="12"/>
    </row>
    <row r="75" spans="1:1">
      <c r="A75" s="12"/>
    </row>
    <row r="76" spans="1:1">
      <c r="A76" s="12"/>
    </row>
    <row r="77" spans="1:1">
      <c r="A77" s="12"/>
    </row>
    <row r="78" spans="1:1">
      <c r="A78" s="12"/>
    </row>
    <row r="79" spans="1:1">
      <c r="A79" s="12"/>
    </row>
    <row r="80" spans="1:1">
      <c r="A80" s="12"/>
    </row>
    <row r="81" spans="1:1">
      <c r="A81" s="12"/>
    </row>
    <row r="82" spans="1:1">
      <c r="A82" s="12"/>
    </row>
    <row r="83" spans="1:1">
      <c r="A83" s="12"/>
    </row>
  </sheetData>
  <mergeCells count="4">
    <mergeCell ref="A2:C3"/>
    <mergeCell ref="D1:F2"/>
    <mergeCell ref="D3:F3"/>
    <mergeCell ref="A1:C1"/>
  </mergeCells>
  <phoneticPr fontId="0" type="noConversion"/>
  <printOptions horizontalCentered="1"/>
  <pageMargins left="0.70866141732283472" right="0.19685039370078741" top="0.74803149606299213" bottom="0.74803149606299213" header="0.31496062992125984" footer="0.31496062992125984"/>
  <pageSetup paperSize="9" scale="97" firstPageNumber="123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HeadingPairs>
  <TitlesOfParts>
    <vt:vector size="27" baseType="lpstr">
      <vt:lpstr>TRO</vt:lpstr>
      <vt:lpstr>uvod</vt:lpstr>
      <vt:lpstr>1</vt:lpstr>
      <vt:lpstr>2</vt:lpstr>
      <vt:lpstr>3</vt:lpstr>
      <vt:lpstr>4</vt:lpstr>
      <vt:lpstr>5</vt:lpstr>
      <vt:lpstr>6</vt:lpstr>
      <vt:lpstr>REKAPIT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REKAPIT!Print_Area</vt:lpstr>
      <vt:lpstr>TRO!Print_Area</vt:lpstr>
      <vt:lpstr>uvod!Print_Area</vt:lpstr>
      <vt:lpstr>'1'!Print_Titles</vt:lpstr>
      <vt:lpstr>'2'!Print_Titles</vt:lpstr>
      <vt:lpstr>'3'!Print_Titles</vt:lpstr>
      <vt:lpstr>'4'!Print_Titles</vt:lpstr>
      <vt:lpstr>'5'!Print_Titles</vt:lpstr>
      <vt:lpstr>'6'!Print_Titles</vt:lpstr>
      <vt:lpstr>REKAPIT!Print_Titles</vt:lpstr>
      <vt:lpstr>TRO!Print_Titles</vt:lpstr>
      <vt:lpstr>uvod!Print_Titles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</dc:creator>
  <cp:lastModifiedBy>Ivana Pavić</cp:lastModifiedBy>
  <cp:lastPrinted>2025-03-18T10:35:39Z</cp:lastPrinted>
  <dcterms:created xsi:type="dcterms:W3CDTF">2001-11-04T09:49:51Z</dcterms:created>
  <dcterms:modified xsi:type="dcterms:W3CDTF">2026-02-12T07:56:13Z</dcterms:modified>
</cp:coreProperties>
</file>