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Troskovnik" sheetId="1" r:id="rId1"/>
  </sheets>
  <definedNames>
    <definedName name="_xlnm.Print_Area" localSheetId="0">Troskovnik!$A$1:$F$100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F32" i="1"/>
  <c r="F26" i="1"/>
  <c r="F17" i="1"/>
  <c r="F18" i="1"/>
  <c r="F19" i="1"/>
  <c r="F20" i="1"/>
  <c r="F21" i="1"/>
  <c r="F22" i="1"/>
  <c r="F24" i="1"/>
  <c r="F25" i="1"/>
  <c r="F27" i="1"/>
  <c r="F29" i="1"/>
  <c r="F30" i="1"/>
  <c r="F31" i="1"/>
  <c r="F33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6" i="1"/>
  <c r="F69" i="1"/>
  <c r="F70" i="1"/>
  <c r="F71" i="1"/>
  <c r="F72" i="1"/>
  <c r="F73" i="1"/>
  <c r="F74" i="1"/>
  <c r="F75" i="1"/>
  <c r="F76" i="1"/>
  <c r="F77" i="1"/>
  <c r="F78" i="1"/>
  <c r="F79" i="1"/>
  <c r="F80" i="1"/>
  <c r="F68" i="1"/>
  <c r="F64" i="1"/>
  <c r="F58" i="1"/>
  <c r="F59" i="1"/>
  <c r="F60" i="1"/>
  <c r="F61" i="1"/>
  <c r="F63" i="1"/>
  <c r="F65" i="1"/>
  <c r="F66" i="1"/>
  <c r="F82" i="1" l="1"/>
  <c r="F88" i="1" s="1"/>
  <c r="F89" i="1" s="1"/>
  <c r="F90" i="1" s="1"/>
</calcChain>
</file>

<file path=xl/sharedStrings.xml><?xml version="1.0" encoding="utf-8"?>
<sst xmlns="http://schemas.openxmlformats.org/spreadsheetml/2006/main" count="222" uniqueCount="147">
  <si>
    <t>R.br.</t>
  </si>
  <si>
    <t>Opis</t>
  </si>
  <si>
    <t>J.M.</t>
  </si>
  <si>
    <t>Kol.</t>
  </si>
  <si>
    <t>kom</t>
  </si>
  <si>
    <t>REKAPITULACIJA</t>
  </si>
  <si>
    <t>UKUPNO [€]:</t>
  </si>
  <si>
    <t>Jed. cijena [€]</t>
  </si>
  <si>
    <t>Uk. cijena  [€]</t>
  </si>
  <si>
    <t>PDV [€]:</t>
  </si>
  <si>
    <t>SVEUKUPNO [€]:</t>
  </si>
  <si>
    <t>NARUČITELJ: GRAD SINJ</t>
  </si>
  <si>
    <t>Ponuditelj je obvezan ispuniti sve stavke troškovnika. Nije dozvoljeno, niti prihvatljivo mijenjanje, precrtavanje ili korigiranje stavki Troškovnika.</t>
  </si>
  <si>
    <t>U cijenu ponude moraju biti uračunati svi troškovi.</t>
  </si>
  <si>
    <t>PREDMET NABAVE: Nabava robe „Dobava vertikalne i izvedba horizontalne signalizacije“</t>
  </si>
  <si>
    <t>1.1.</t>
  </si>
  <si>
    <t>A 01</t>
  </si>
  <si>
    <t>1.2.</t>
  </si>
  <si>
    <t>A 08</t>
  </si>
  <si>
    <t>1.3.</t>
  </si>
  <si>
    <t>A 09</t>
  </si>
  <si>
    <t>1.4.</t>
  </si>
  <si>
    <t>A 10</t>
  </si>
  <si>
    <t>1.5.</t>
  </si>
  <si>
    <t>A 11</t>
  </si>
  <si>
    <t>1.6.</t>
  </si>
  <si>
    <t>A 25</t>
  </si>
  <si>
    <t>1.7.</t>
  </si>
  <si>
    <t>A 26</t>
  </si>
  <si>
    <t>1.8.</t>
  </si>
  <si>
    <t>1.9.</t>
  </si>
  <si>
    <t>1.10.</t>
  </si>
  <si>
    <t>2.1.</t>
  </si>
  <si>
    <t>B 02</t>
  </si>
  <si>
    <t>2.2.</t>
  </si>
  <si>
    <t>B 03</t>
  </si>
  <si>
    <t>2.3.</t>
  </si>
  <si>
    <t>B 04</t>
  </si>
  <si>
    <t>2.4.</t>
  </si>
  <si>
    <t>B 24</t>
  </si>
  <si>
    <t>2.5.</t>
  </si>
  <si>
    <t>B 28</t>
  </si>
  <si>
    <t>2.6.</t>
  </si>
  <si>
    <t>B 29</t>
  </si>
  <si>
    <t>2.7.</t>
  </si>
  <si>
    <t>B 38</t>
  </si>
  <si>
    <t>2.8.</t>
  </si>
  <si>
    <t>2.9.</t>
  </si>
  <si>
    <t>B 40</t>
  </si>
  <si>
    <t>2.10.</t>
  </si>
  <si>
    <t>2.11.</t>
  </si>
  <si>
    <t>2.12.</t>
  </si>
  <si>
    <t>2.13.</t>
  </si>
  <si>
    <t>C 01</t>
  </si>
  <si>
    <t>C 02</t>
  </si>
  <si>
    <t>C 06</t>
  </si>
  <si>
    <t>C 23</t>
  </si>
  <si>
    <t>C 24</t>
  </si>
  <si>
    <t>C 03</t>
  </si>
  <si>
    <t>E 16</t>
  </si>
  <si>
    <t>STUP 2ʺ, H = 3,80 m</t>
  </si>
  <si>
    <t>STUP 2ʺ, H=3,50 m</t>
  </si>
  <si>
    <t>STUP 2ʺ, H=3,20 m</t>
  </si>
  <si>
    <r>
      <t>m</t>
    </r>
    <r>
      <rPr>
        <vertAlign val="superscript"/>
        <sz val="10"/>
        <rFont val="Calibri"/>
        <family val="2"/>
        <charset val="238"/>
        <scheme val="minor"/>
      </rPr>
      <t>1</t>
    </r>
  </si>
  <si>
    <t>Pješački prijelaz u bijeloj boji</t>
  </si>
  <si>
    <t>2.</t>
  </si>
  <si>
    <t>Pješački prijelaz u svjetlećoj crvenoj boji</t>
  </si>
  <si>
    <t>Zaustavna crta, puna</t>
  </si>
  <si>
    <t>Zaustavna crta-isprekidana</t>
  </si>
  <si>
    <t>Crta, središnja, puna šir. 12 cm</t>
  </si>
  <si>
    <t>Crta, središnja, isprekidana 1/1, šir. 12 cm</t>
  </si>
  <si>
    <t>Prometni trokut</t>
  </si>
  <si>
    <t>Crta ograničenja puna i isprekidana (3 + 2,7) šir.12 cm</t>
  </si>
  <si>
    <t>Ispis «STOP»</t>
  </si>
  <si>
    <t>Prometni otoci – «šrafura» i nešto «puno»</t>
  </si>
  <si>
    <t>Strelica JEDNOSMJERNA, L=5m</t>
  </si>
  <si>
    <t xml:space="preserve">1. </t>
  </si>
  <si>
    <r>
      <t>m</t>
    </r>
    <r>
      <rPr>
        <vertAlign val="superscript"/>
        <sz val="10"/>
        <rFont val="Calibri"/>
        <family val="2"/>
        <charset val="238"/>
        <scheme val="minor"/>
      </rPr>
      <t>2</t>
    </r>
  </si>
  <si>
    <t>Ispis «ŠKOLA»,komplet</t>
  </si>
  <si>
    <t>Crta isprekidana 3/3, šir. 12 cm</t>
  </si>
  <si>
    <r>
      <t xml:space="preserve">UKUPNO                  </t>
    </r>
    <r>
      <rPr>
        <sz val="10"/>
        <color indexed="8"/>
        <rFont val="Calibri"/>
        <family val="2"/>
        <charset val="238"/>
      </rPr>
      <t>∑:</t>
    </r>
  </si>
  <si>
    <t>Spojnice za znak</t>
  </si>
  <si>
    <t>tiskano upisati ime i prezime ovlaštene osobe ponuditelja</t>
  </si>
  <si>
    <t>M.P.</t>
  </si>
  <si>
    <t>potpis ovlaštene osobe</t>
  </si>
  <si>
    <r>
      <rPr>
        <b/>
        <u/>
        <sz val="9"/>
        <rFont val="Calibri"/>
        <family val="2"/>
        <charset val="238"/>
        <scheme val="minor"/>
      </rPr>
      <t>Napomena za vertikalnu signalizaciju</t>
    </r>
    <r>
      <rPr>
        <sz val="9"/>
        <rFont val="Calibri"/>
        <family val="2"/>
        <charset val="238"/>
        <scheme val="minor"/>
      </rPr>
      <t xml:space="preserve">: Prometni znakovi moraju biti izrađeni od reflektirajućih materijala sukladno s Pravilnikom o prometnim znakovima, signalizaciji i opremi na cestama.
Boja poleđine podloge znaka mora biti sive boje i bez sjaja.
Ponuditelj mora dostaviti Naručitelju, tijekom izvršenja ugovora, dokaz retrorefleksije.
Duljina stranice istostraničnog trokuta znakova opasnosti iznosi 90 cm.
Promjer kružnice u koju je upisan pravilni osmorokut znaka B 02 je 60 cm.
Promjer kruga znaka izričitih naredbi je 60 cm.
Znak K 45 je promjera 90 cm.
Znakove tiskati sito tiskom.
Dobava vertikalne prometne signalizacije je franco Sinj.
</t>
    </r>
  </si>
  <si>
    <t>A 21</t>
  </si>
  <si>
    <t>A 22</t>
  </si>
  <si>
    <t>A 22-2</t>
  </si>
  <si>
    <t>B 01</t>
  </si>
  <si>
    <t>B 28-1</t>
  </si>
  <si>
    <t>B 45-1</t>
  </si>
  <si>
    <t>B 45-2</t>
  </si>
  <si>
    <t>B 45-3</t>
  </si>
  <si>
    <t>B 45-4</t>
  </si>
  <si>
    <t>B 45-5</t>
  </si>
  <si>
    <t>C 08</t>
  </si>
  <si>
    <t>C 22</t>
  </si>
  <si>
    <t>C 36</t>
  </si>
  <si>
    <t>C 76</t>
  </si>
  <si>
    <t>C 78-1</t>
  </si>
  <si>
    <t>E 05</t>
  </si>
  <si>
    <t>E 08</t>
  </si>
  <si>
    <t>E 14</t>
  </si>
  <si>
    <t>E 14-1</t>
  </si>
  <si>
    <t>K 28-1</t>
  </si>
  <si>
    <t xml:space="preserve">K 35 (3 cm) </t>
  </si>
  <si>
    <t>Završetak za K 35</t>
  </si>
  <si>
    <t>K 10-1</t>
  </si>
  <si>
    <t>K 28</t>
  </si>
  <si>
    <t>2.14.</t>
  </si>
  <si>
    <t>2.15.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</si>
  <si>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</si>
  <si>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</si>
  <si>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</si>
  <si>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</si>
  <si>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</si>
  <si>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</si>
  <si>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</si>
  <si>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</si>
  <si>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</si>
  <si>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</si>
  <si>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</si>
  <si>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4.1.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</si>
  <si>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</si>
  <si>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</si>
  <si>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</si>
  <si>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</si>
  <si>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</si>
  <si>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</si>
  <si>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</si>
  <si>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</si>
  <si>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</si>
  <si>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6.1.</t>
  </si>
  <si>
    <t>6.2.</t>
  </si>
  <si>
    <t>6.3.</t>
  </si>
  <si>
    <t>6.4.</t>
  </si>
  <si>
    <r>
      <t>m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/>
    </r>
  </si>
  <si>
    <t xml:space="preserve">HOROZONTALNA SIGNALIZACIJA NA PODRUČJU GRADA SINJA </t>
  </si>
  <si>
    <t>VERTIKALNA SIGNALIZACIJA NA PODRUČJU GRADA SINJA</t>
  </si>
  <si>
    <t>TROŠKOVNIK</t>
  </si>
  <si>
    <t xml:space="preserve">sa tehničkim specifikacijama </t>
  </si>
  <si>
    <t>EVIDENCIJSKI BROJ NABAVE: 33/2026</t>
  </si>
  <si>
    <t>2,8-1</t>
  </si>
  <si>
    <t>B 36</t>
  </si>
  <si>
    <t>Parking za osobna vozila</t>
  </si>
  <si>
    <t>Prilog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</si>
</sst>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(* #,##0.00_);_(* \(#,##0.00\);_(* &quot;-&quot;??_);_(@_)"/>
    <numFmt numFmtId="166" formatCode="#,##0.00\ _k_n"/>
  </numFmts>
  <fonts count="2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9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>
        <fgColor rgb="FF000000"/>
        <bgColor rgb="FFF2F2F2"/>
      </patternFill>
    </fill>
    <fill>
      <patternFill patternType="lightGray">
        <fgColor rgb="FF000000"/>
        <bgColor rgb="FFCCCC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5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65" fontId="7" fillId="0" borderId="0" xfId="4" applyFont="1" applyAlignment="1">
      <alignment horizontal="right" vertical="justify"/>
    </xf>
    <xf numFmtId="165" fontId="7" fillId="0" borderId="0" xfId="4" applyFont="1" applyAlignment="1"/>
    <xf numFmtId="165" fontId="7" fillId="0" borderId="0" xfId="4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/>
    <xf numFmtId="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/>
    <xf numFmtId="0" fontId="18" fillId="3" borderId="5" xfId="0" applyFont="1" applyFill="1" applyBorder="1" applyAlignment="1">
      <alignment horizontal="center" vertical="top" wrapText="1"/>
    </xf>
    <xf numFmtId="0" fontId="18" fillId="4" borderId="5" xfId="0" applyFont="1" applyFill="1" applyBorder="1" applyAlignment="1">
      <alignment vertical="top" wrapText="1"/>
    </xf>
    <xf numFmtId="0" fontId="18" fillId="4" borderId="5" xfId="0" applyFont="1" applyFill="1" applyBorder="1" applyAlignment="1">
      <alignment horizontal="center" vertical="top" wrapText="1"/>
    </xf>
    <xf numFmtId="0" fontId="18" fillId="3" borderId="6" xfId="0" applyFont="1" applyFill="1" applyBorder="1" applyAlignment="1">
      <alignment horizontal="center" vertical="top" wrapText="1"/>
    </xf>
    <xf numFmtId="16" fontId="7" fillId="0" borderId="1" xfId="0" applyNumberFormat="1" applyFont="1" applyBorder="1" applyAlignment="1">
      <alignment vertical="top" wrapText="1"/>
    </xf>
    <xf numFmtId="1" fontId="7" fillId="0" borderId="1" xfId="0" applyNumberFormat="1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vertical="top" wrapText="1"/>
    </xf>
    <xf numFmtId="17" fontId="7" fillId="0" borderId="1" xfId="0" applyNumberFormat="1" applyFont="1" applyBorder="1" applyAlignment="1">
      <alignment vertical="top" wrapText="1"/>
    </xf>
    <xf numFmtId="0" fontId="18" fillId="3" borderId="7" xfId="0" applyFont="1" applyFill="1" applyBorder="1" applyAlignment="1">
      <alignment horizontal="center" vertical="top" wrapText="1"/>
    </xf>
    <xf numFmtId="0" fontId="0" fillId="0" borderId="0" xfId="0"/>
    <xf numFmtId="4" fontId="8" fillId="2" borderId="1" xfId="0" applyNumberFormat="1" applyFont="1" applyFill="1" applyBorder="1" applyAlignment="1">
      <alignment horizontal="right" vertical="center"/>
    </xf>
    <xf numFmtId="165" fontId="7" fillId="0" borderId="0" xfId="4" applyFont="1" applyAlignment="1">
      <alignment horizontal="center"/>
    </xf>
    <xf numFmtId="4" fontId="9" fillId="2" borderId="1" xfId="0" applyNumberFormat="1" applyFont="1" applyFill="1" applyBorder="1" applyAlignment="1">
      <alignment horizontal="right" vertical="center"/>
    </xf>
    <xf numFmtId="0" fontId="7" fillId="0" borderId="0" xfId="0" applyFont="1"/>
    <xf numFmtId="0" fontId="19" fillId="3" borderId="7" xfId="0" applyFont="1" applyFill="1" applyBorder="1" applyAlignment="1">
      <alignment horizontal="center" vertical="top" wrapText="1"/>
    </xf>
    <xf numFmtId="0" fontId="18" fillId="4" borderId="7" xfId="0" applyFont="1" applyFill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top" wrapText="1"/>
    </xf>
    <xf numFmtId="0" fontId="14" fillId="0" borderId="3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21" fillId="0" borderId="0" xfId="0" applyFont="1"/>
    <xf numFmtId="0" fontId="2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5">
    <cellStyle name="Comma" xfId="4" builtinId="3"/>
    <cellStyle name="Comma 2" xfId="1"/>
    <cellStyle name="Normal" xfId="0" builtinId="0"/>
    <cellStyle name="Normal 10 2" xfId="2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showWhiteSpace="0" view="pageLayout" zoomScale="70" zoomScaleNormal="100" zoomScalePageLayoutView="70" workbookViewId="0">
      <selection activeCell="F34" sqref="F34"/>
    </sheetView>
  </sheetViews>
  <sheetFormatPr defaultRowHeight="12.75" x14ac:dyDescent="0.2"/>
  <cols>
    <col min="1" max="1" width="6" customWidth="1"/>
    <col min="2" max="2" width="49.7109375" customWidth="1"/>
    <col min="3" max="3" width="6.7109375" customWidth="1"/>
    <col min="4" max="4" width="8.28515625" customWidth="1"/>
    <col min="5" max="5" width="10.28515625" customWidth="1"/>
    <col min="6" max="6" width="11" customWidth="1"/>
  </cols>
  <sheetData>
    <row r="1" spans="1:6" s="1" customFormat="1" x14ac:dyDescent="0.2"/>
    <row r="2" spans="1:6" s="1" customFormat="1" x14ac:dyDescent="0.2">
      <c r="A2" s="36" t="s">
        <v>11</v>
      </c>
      <c r="B2" s="36"/>
    </row>
    <row r="3" spans="1:6" s="1" customFormat="1" x14ac:dyDescent="0.2">
      <c r="A3" s="36" t="s">
        <v>14</v>
      </c>
      <c r="B3" s="36"/>
      <c r="C3" s="32"/>
      <c r="D3" s="32"/>
      <c r="E3" s="32"/>
      <c r="F3" s="32"/>
    </row>
    <row r="4" spans="1:6" s="1" customFormat="1" x14ac:dyDescent="0.2">
      <c r="A4" s="36" t="s">
        <v>142</v>
      </c>
      <c r="B4" s="36"/>
    </row>
    <row r="6" spans="1:6" ht="13.9" customHeight="1" x14ac:dyDescent="0.25">
      <c r="A6" s="50" t="s">
        <v>140</v>
      </c>
      <c r="B6" s="51"/>
      <c r="C6" s="51"/>
      <c r="D6" s="51"/>
      <c r="E6" s="51"/>
      <c r="F6" s="51"/>
    </row>
    <row r="7" spans="1:6" x14ac:dyDescent="0.2">
      <c r="A7" s="52" t="s">
        <v>141</v>
      </c>
      <c r="B7" s="52"/>
      <c r="C7" s="52"/>
      <c r="D7" s="52"/>
      <c r="E7" s="52"/>
      <c r="F7" s="52"/>
    </row>
    <row r="8" spans="1:6" ht="13.9" customHeight="1" x14ac:dyDescent="0.25">
      <c r="A8" s="53" t="s">
        <v>146</v>
      </c>
      <c r="B8" s="32"/>
      <c r="C8" s="32"/>
      <c r="D8" s="32"/>
      <c r="E8" s="32"/>
      <c r="F8" s="32"/>
    </row>
    <row r="9" spans="1:6" ht="32.450000000000003" customHeight="1" x14ac:dyDescent="0.2">
      <c r="A9" s="47" t="s">
        <v>12</v>
      </c>
      <c r="B9" s="48"/>
      <c r="C9" s="48"/>
      <c r="D9" s="48"/>
      <c r="E9" s="48"/>
      <c r="F9" s="48"/>
    </row>
    <row r="10" spans="1:6" x14ac:dyDescent="0.2">
      <c r="A10" s="49" t="s">
        <v>13</v>
      </c>
      <c r="B10" s="48"/>
      <c r="C10" s="48"/>
      <c r="D10" s="48"/>
      <c r="E10" s="48"/>
      <c r="F10" s="48"/>
    </row>
    <row r="11" spans="1:6" ht="15" x14ac:dyDescent="0.25">
      <c r="B11" s="6"/>
      <c r="C11" s="6"/>
      <c r="D11" s="6"/>
    </row>
    <row r="12" spans="1:6" s="19" customFormat="1" ht="137.44999999999999" customHeight="1" x14ac:dyDescent="0.2">
      <c r="A12" s="39" t="s">
        <v>85</v>
      </c>
      <c r="B12" s="40"/>
      <c r="C12" s="40"/>
      <c r="D12" s="40"/>
      <c r="E12" s="40"/>
      <c r="F12" s="40"/>
    </row>
    <row r="13" spans="1:6" ht="15" x14ac:dyDescent="0.25">
      <c r="B13" s="6"/>
      <c r="C13" s="6"/>
      <c r="D13" s="6"/>
    </row>
    <row r="14" spans="1:6" ht="25.5" x14ac:dyDescent="0.2">
      <c r="A14" s="3" t="s">
        <v>0</v>
      </c>
      <c r="B14" s="3" t="s">
        <v>1</v>
      </c>
      <c r="C14" s="3" t="s">
        <v>2</v>
      </c>
      <c r="D14" s="3" t="s">
        <v>3</v>
      </c>
      <c r="E14" s="3" t="s">
        <v>7</v>
      </c>
      <c r="F14" s="4" t="s">
        <v>8</v>
      </c>
    </row>
    <row r="15" spans="1:6" s="12" customFormat="1" x14ac:dyDescent="0.2">
      <c r="A15" s="18" t="s">
        <v>76</v>
      </c>
      <c r="B15" s="41" t="s">
        <v>139</v>
      </c>
      <c r="C15" s="42"/>
      <c r="D15" s="42"/>
      <c r="E15" s="42"/>
      <c r="F15" s="43"/>
    </row>
    <row r="16" spans="1:6" ht="14.1" customHeight="1" x14ac:dyDescent="0.2">
      <c r="A16" s="13" t="s">
        <v>15</v>
      </c>
      <c r="B16" s="13" t="s">
        <v>16</v>
      </c>
      <c r="C16" s="14" t="s">
        <v>4</v>
      </c>
      <c r="D16" s="14">
        <v>1</v>
      </c>
      <c r="E16" s="20"/>
      <c r="F16" s="20">
        <f>D16*E16</f>
        <v>0</v>
      </c>
    </row>
    <row r="17" spans="1:6" ht="14.1" customHeight="1" x14ac:dyDescent="0.2">
      <c r="A17" s="13" t="s">
        <v>17</v>
      </c>
      <c r="B17" s="13" t="s">
        <v>18</v>
      </c>
      <c r="C17" s="14" t="s">
        <v>4</v>
      </c>
      <c r="D17" s="14">
        <v>1</v>
      </c>
      <c r="E17" s="20"/>
      <c r="F17" s="20">
        <f t="shared" ref="F17:F57" si="0">D17*E17</f>
        <v>0</v>
      </c>
    </row>
    <row r="18" spans="1:6" ht="14.1" customHeight="1" x14ac:dyDescent="0.2">
      <c r="A18" s="13" t="s">
        <v>19</v>
      </c>
      <c r="B18" s="13" t="s">
        <v>20</v>
      </c>
      <c r="C18" s="14" t="s">
        <v>4</v>
      </c>
      <c r="D18" s="14">
        <v>1</v>
      </c>
      <c r="E18" s="20"/>
      <c r="F18" s="20">
        <f t="shared" si="0"/>
        <v>0</v>
      </c>
    </row>
    <row r="19" spans="1:6" ht="14.1" customHeight="1" x14ac:dyDescent="0.2">
      <c r="A19" s="13" t="s">
        <v>21</v>
      </c>
      <c r="B19" s="13" t="s">
        <v>22</v>
      </c>
      <c r="C19" s="14" t="s">
        <v>4</v>
      </c>
      <c r="D19" s="14">
        <v>1</v>
      </c>
      <c r="E19" s="20"/>
      <c r="F19" s="20">
        <f t="shared" si="0"/>
        <v>0</v>
      </c>
    </row>
    <row r="20" spans="1:6" ht="14.1" customHeight="1" x14ac:dyDescent="0.2">
      <c r="A20" s="13" t="s">
        <v>23</v>
      </c>
      <c r="B20" s="13" t="s">
        <v>24</v>
      </c>
      <c r="C20" s="14" t="s">
        <v>4</v>
      </c>
      <c r="D20" s="14">
        <v>1</v>
      </c>
      <c r="E20" s="20"/>
      <c r="F20" s="20">
        <f t="shared" si="0"/>
        <v>0</v>
      </c>
    </row>
    <row r="21" spans="1:6" ht="14.1" customHeight="1" x14ac:dyDescent="0.2">
      <c r="A21" s="13" t="s">
        <v>25</v>
      </c>
      <c r="B21" s="13" t="s">
        <v>86</v>
      </c>
      <c r="C21" s="14" t="s">
        <v>4</v>
      </c>
      <c r="D21" s="14">
        <v>1</v>
      </c>
      <c r="E21" s="20"/>
      <c r="F21" s="20">
        <f t="shared" si="0"/>
        <v>0</v>
      </c>
    </row>
    <row r="22" spans="1:6" ht="14.1" customHeight="1" x14ac:dyDescent="0.2">
      <c r="A22" s="13" t="s">
        <v>27</v>
      </c>
      <c r="B22" s="13" t="s">
        <v>87</v>
      </c>
      <c r="C22" s="14" t="s">
        <v>4</v>
      </c>
      <c r="D22" s="14">
        <v>1</v>
      </c>
      <c r="E22" s="20"/>
      <c r="F22" s="20">
        <f t="shared" si="0"/>
        <v>0</v>
      </c>
    </row>
    <row r="23" spans="1:6" ht="14.1" customHeight="1" x14ac:dyDescent="0.2">
      <c r="A23" s="13" t="s">
        <v>29</v>
      </c>
      <c r="B23" s="13" t="s">
        <v>88</v>
      </c>
      <c r="C23" s="14" t="s">
        <v>4</v>
      </c>
      <c r="D23" s="14">
        <v>1</v>
      </c>
      <c r="E23" s="20"/>
      <c r="F23" s="20">
        <v>0</v>
      </c>
    </row>
    <row r="24" spans="1:6" ht="14.1" customHeight="1" x14ac:dyDescent="0.2">
      <c r="A24" s="13" t="s">
        <v>30</v>
      </c>
      <c r="B24" s="13" t="s">
        <v>26</v>
      </c>
      <c r="C24" s="14" t="s">
        <v>4</v>
      </c>
      <c r="D24" s="14">
        <v>1</v>
      </c>
      <c r="E24" s="20"/>
      <c r="F24" s="20">
        <f t="shared" si="0"/>
        <v>0</v>
      </c>
    </row>
    <row r="25" spans="1:6" ht="14.1" customHeight="1" x14ac:dyDescent="0.2">
      <c r="A25" s="13" t="s">
        <v>31</v>
      </c>
      <c r="B25" s="13" t="s">
        <v>28</v>
      </c>
      <c r="C25" s="14" t="s">
        <v>4</v>
      </c>
      <c r="D25" s="14">
        <v>1</v>
      </c>
      <c r="E25" s="20"/>
      <c r="F25" s="20">
        <f t="shared" si="0"/>
        <v>0</v>
      </c>
    </row>
    <row r="26" spans="1:6" ht="14.1" customHeight="1" x14ac:dyDescent="0.2">
      <c r="A26" s="13" t="s">
        <v>32</v>
      </c>
      <c r="B26" s="13" t="s">
        <v>89</v>
      </c>
      <c r="C26" s="14" t="s">
        <v>4</v>
      </c>
      <c r="D26" s="14">
        <v>2</v>
      </c>
      <c r="E26" s="20"/>
      <c r="F26" s="20">
        <f t="shared" si="0"/>
        <v>0</v>
      </c>
    </row>
    <row r="27" spans="1:6" ht="14.1" customHeight="1" x14ac:dyDescent="0.2">
      <c r="A27" s="13" t="s">
        <v>34</v>
      </c>
      <c r="B27" s="13" t="s">
        <v>33</v>
      </c>
      <c r="C27" s="14" t="s">
        <v>4</v>
      </c>
      <c r="D27" s="14">
        <v>2</v>
      </c>
      <c r="E27" s="20"/>
      <c r="F27" s="20">
        <f t="shared" si="0"/>
        <v>0</v>
      </c>
    </row>
    <row r="28" spans="1:6" ht="14.1" customHeight="1" x14ac:dyDescent="0.2">
      <c r="A28" s="13" t="s">
        <v>36</v>
      </c>
      <c r="B28" s="13" t="s">
        <v>35</v>
      </c>
      <c r="C28" s="14" t="s">
        <v>4</v>
      </c>
      <c r="D28" s="14">
        <v>2</v>
      </c>
      <c r="E28" s="20"/>
      <c r="F28" s="20">
        <v>0</v>
      </c>
    </row>
    <row r="29" spans="1:6" ht="14.1" customHeight="1" x14ac:dyDescent="0.2">
      <c r="A29" s="13" t="s">
        <v>38</v>
      </c>
      <c r="B29" s="13" t="s">
        <v>37</v>
      </c>
      <c r="C29" s="14" t="s">
        <v>4</v>
      </c>
      <c r="D29" s="14">
        <v>2</v>
      </c>
      <c r="E29" s="20"/>
      <c r="F29" s="20">
        <f t="shared" si="0"/>
        <v>0</v>
      </c>
    </row>
    <row r="30" spans="1:6" ht="14.1" customHeight="1" x14ac:dyDescent="0.2">
      <c r="A30" s="13" t="s">
        <v>40</v>
      </c>
      <c r="B30" s="13" t="s">
        <v>39</v>
      </c>
      <c r="C30" s="14" t="s">
        <v>4</v>
      </c>
      <c r="D30" s="14">
        <v>2</v>
      </c>
      <c r="E30" s="20"/>
      <c r="F30" s="20">
        <f t="shared" si="0"/>
        <v>0</v>
      </c>
    </row>
    <row r="31" spans="1:6" ht="14.1" customHeight="1" x14ac:dyDescent="0.2">
      <c r="A31" s="13" t="s">
        <v>42</v>
      </c>
      <c r="B31" s="13" t="s">
        <v>41</v>
      </c>
      <c r="C31" s="14" t="s">
        <v>4</v>
      </c>
      <c r="D31" s="14">
        <v>2</v>
      </c>
      <c r="E31" s="20"/>
      <c r="F31" s="20">
        <f t="shared" si="0"/>
        <v>0</v>
      </c>
    </row>
    <row r="32" spans="1:6" ht="14.1" customHeight="1" x14ac:dyDescent="0.2">
      <c r="A32" s="13" t="s">
        <v>44</v>
      </c>
      <c r="B32" s="13" t="s">
        <v>90</v>
      </c>
      <c r="C32" s="14" t="s">
        <v>4</v>
      </c>
      <c r="D32" s="14">
        <v>2</v>
      </c>
      <c r="E32" s="20"/>
      <c r="F32" s="20">
        <f t="shared" si="0"/>
        <v>0</v>
      </c>
    </row>
    <row r="33" spans="1:6" ht="13.5" customHeight="1" x14ac:dyDescent="0.2">
      <c r="A33" s="13" t="s">
        <v>46</v>
      </c>
      <c r="B33" s="13" t="s">
        <v>43</v>
      </c>
      <c r="C33" s="14" t="s">
        <v>4</v>
      </c>
      <c r="D33" s="14">
        <v>2</v>
      </c>
      <c r="E33" s="20"/>
      <c r="F33" s="20">
        <f t="shared" si="0"/>
        <v>0</v>
      </c>
    </row>
    <row r="34" spans="1:6" ht="13.5" customHeight="1" x14ac:dyDescent="0.2">
      <c r="A34" s="29" t="s">
        <v>143</v>
      </c>
      <c r="B34" s="13" t="s">
        <v>144</v>
      </c>
      <c r="C34" s="14" t="s">
        <v>4</v>
      </c>
      <c r="D34" s="14">
        <v>1</v>
      </c>
      <c r="E34" s="20"/>
      <c r="F34" s="20">
        <v>0</v>
      </c>
    </row>
    <row r="35" spans="1:6" ht="14.1" customHeight="1" x14ac:dyDescent="0.2">
      <c r="A35" s="13" t="s">
        <v>47</v>
      </c>
      <c r="B35" s="13" t="s">
        <v>45</v>
      </c>
      <c r="C35" s="14" t="s">
        <v>4</v>
      </c>
      <c r="D35" s="14">
        <v>2</v>
      </c>
      <c r="E35" s="20"/>
      <c r="F35" s="20">
        <f t="shared" si="0"/>
        <v>0</v>
      </c>
    </row>
    <row r="36" spans="1:6" ht="14.1" customHeight="1" x14ac:dyDescent="0.2">
      <c r="A36" s="13" t="s">
        <v>49</v>
      </c>
      <c r="B36" s="13" t="s">
        <v>48</v>
      </c>
      <c r="C36" s="14" t="s">
        <v>4</v>
      </c>
      <c r="D36" s="14">
        <v>2</v>
      </c>
      <c r="E36" s="20"/>
      <c r="F36" s="20">
        <f t="shared" si="0"/>
        <v>0</v>
      </c>
    </row>
    <row r="37" spans="1:6" ht="14.1" customHeight="1" x14ac:dyDescent="0.2">
      <c r="A37" s="13" t="s">
        <v>50</v>
      </c>
      <c r="B37" s="13" t="s">
        <v>91</v>
      </c>
      <c r="C37" s="14" t="s">
        <v>4</v>
      </c>
      <c r="D37" s="14">
        <v>2</v>
      </c>
      <c r="E37" s="20"/>
      <c r="F37" s="20">
        <f t="shared" si="0"/>
        <v>0</v>
      </c>
    </row>
    <row r="38" spans="1:6" ht="14.1" customHeight="1" x14ac:dyDescent="0.2">
      <c r="A38" s="13" t="s">
        <v>51</v>
      </c>
      <c r="B38" s="13" t="s">
        <v>92</v>
      </c>
      <c r="C38" s="14" t="s">
        <v>4</v>
      </c>
      <c r="D38" s="14">
        <v>2</v>
      </c>
      <c r="E38" s="20"/>
      <c r="F38" s="20">
        <f t="shared" si="0"/>
        <v>0</v>
      </c>
    </row>
    <row r="39" spans="1:6" ht="14.1" customHeight="1" x14ac:dyDescent="0.2">
      <c r="A39" s="13" t="s">
        <v>52</v>
      </c>
      <c r="B39" s="13" t="s">
        <v>93</v>
      </c>
      <c r="C39" s="14" t="s">
        <v>4</v>
      </c>
      <c r="D39" s="14">
        <v>2</v>
      </c>
      <c r="E39" s="20"/>
      <c r="F39" s="20">
        <f t="shared" si="0"/>
        <v>0</v>
      </c>
    </row>
    <row r="40" spans="1:6" ht="14.1" customHeight="1" x14ac:dyDescent="0.2">
      <c r="A40" s="13" t="s">
        <v>110</v>
      </c>
      <c r="B40" s="13" t="s">
        <v>94</v>
      </c>
      <c r="C40" s="14" t="s">
        <v>4</v>
      </c>
      <c r="D40" s="14">
        <v>1</v>
      </c>
      <c r="E40" s="20"/>
      <c r="F40" s="20">
        <f t="shared" si="0"/>
        <v>0</v>
      </c>
    </row>
    <row r="41" spans="1:6" ht="14.1" customHeight="1" x14ac:dyDescent="0.2">
      <c r="A41" s="13" t="s">
        <v>111</v>
      </c>
      <c r="B41" s="13" t="s">
        <v>95</v>
      </c>
      <c r="C41" s="14" t="s">
        <v>4</v>
      </c>
      <c r="D41" s="14">
        <v>1</v>
      </c>
      <c r="E41" s="20"/>
      <c r="F41" s="20">
        <f t="shared" si="0"/>
        <v>0</v>
      </c>
    </row>
    <row r="42" spans="1:6" ht="14.1" customHeight="1" x14ac:dyDescent="0.2">
      <c r="A42" s="13" t="s">
        <v>112</v>
      </c>
      <c r="B42" s="13" t="s">
        <v>53</v>
      </c>
      <c r="C42" s="14" t="s">
        <v>4</v>
      </c>
      <c r="D42" s="14">
        <v>1</v>
      </c>
      <c r="E42" s="20"/>
      <c r="F42" s="20">
        <f t="shared" si="0"/>
        <v>0</v>
      </c>
    </row>
    <row r="43" spans="1:6" ht="14.1" customHeight="1" x14ac:dyDescent="0.2">
      <c r="A43" s="13" t="s">
        <v>113</v>
      </c>
      <c r="B43" s="13" t="s">
        <v>54</v>
      </c>
      <c r="C43" s="14" t="s">
        <v>4</v>
      </c>
      <c r="D43" s="14">
        <v>2</v>
      </c>
      <c r="E43" s="20"/>
      <c r="F43" s="20">
        <f t="shared" si="0"/>
        <v>0</v>
      </c>
    </row>
    <row r="44" spans="1:6" ht="14.1" customHeight="1" x14ac:dyDescent="0.2">
      <c r="A44" s="13" t="s">
        <v>114</v>
      </c>
      <c r="B44" s="13" t="s">
        <v>58</v>
      </c>
      <c r="C44" s="14" t="s">
        <v>4</v>
      </c>
      <c r="D44" s="14">
        <v>1</v>
      </c>
      <c r="E44" s="20"/>
      <c r="F44" s="20">
        <f t="shared" si="0"/>
        <v>0</v>
      </c>
    </row>
    <row r="45" spans="1:6" ht="14.1" customHeight="1" x14ac:dyDescent="0.2">
      <c r="A45" s="13" t="s">
        <v>115</v>
      </c>
      <c r="B45" s="13" t="s">
        <v>55</v>
      </c>
      <c r="C45" s="14" t="s">
        <v>4</v>
      </c>
      <c r="D45" s="14">
        <v>2</v>
      </c>
      <c r="E45" s="20"/>
      <c r="F45" s="20">
        <f t="shared" si="0"/>
        <v>0</v>
      </c>
    </row>
    <row r="46" spans="1:6" ht="14.1" customHeight="1" x14ac:dyDescent="0.2">
      <c r="A46" s="13" t="s">
        <v>116</v>
      </c>
      <c r="B46" s="13" t="s">
        <v>96</v>
      </c>
      <c r="C46" s="14" t="s">
        <v>4</v>
      </c>
      <c r="D46" s="14">
        <v>2</v>
      </c>
      <c r="E46" s="20"/>
      <c r="F46" s="20">
        <f t="shared" si="0"/>
        <v>0</v>
      </c>
    </row>
    <row r="47" spans="1:6" ht="14.1" customHeight="1" x14ac:dyDescent="0.2">
      <c r="A47" s="13" t="s">
        <v>117</v>
      </c>
      <c r="B47" s="13" t="s">
        <v>97</v>
      </c>
      <c r="C47" s="14" t="s">
        <v>4</v>
      </c>
      <c r="D47" s="14">
        <v>2</v>
      </c>
      <c r="E47" s="20"/>
      <c r="F47" s="20">
        <f t="shared" si="0"/>
        <v>0</v>
      </c>
    </row>
    <row r="48" spans="1:6" ht="14.1" customHeight="1" x14ac:dyDescent="0.2">
      <c r="A48" s="13" t="s">
        <v>118</v>
      </c>
      <c r="B48" s="13" t="s">
        <v>56</v>
      </c>
      <c r="C48" s="14" t="s">
        <v>4</v>
      </c>
      <c r="D48" s="14">
        <v>1</v>
      </c>
      <c r="E48" s="20"/>
      <c r="F48" s="20">
        <f t="shared" si="0"/>
        <v>0</v>
      </c>
    </row>
    <row r="49" spans="1:6" ht="14.1" customHeight="1" x14ac:dyDescent="0.2">
      <c r="A49" s="13" t="s">
        <v>119</v>
      </c>
      <c r="B49" s="13" t="s">
        <v>57</v>
      </c>
      <c r="C49" s="14" t="s">
        <v>4</v>
      </c>
      <c r="D49" s="14">
        <v>1</v>
      </c>
      <c r="E49" s="20"/>
      <c r="F49" s="20">
        <f t="shared" si="0"/>
        <v>0</v>
      </c>
    </row>
    <row r="50" spans="1:6" ht="14.1" customHeight="1" x14ac:dyDescent="0.2">
      <c r="A50" s="13" t="s">
        <v>120</v>
      </c>
      <c r="B50" s="13" t="s">
        <v>98</v>
      </c>
      <c r="C50" s="14" t="s">
        <v>4</v>
      </c>
      <c r="D50" s="14">
        <v>1</v>
      </c>
      <c r="E50" s="20"/>
      <c r="F50" s="20">
        <f t="shared" si="0"/>
        <v>0</v>
      </c>
    </row>
    <row r="51" spans="1:6" ht="14.1" customHeight="1" x14ac:dyDescent="0.2">
      <c r="A51" s="13" t="s">
        <v>121</v>
      </c>
      <c r="B51" s="13" t="s">
        <v>99</v>
      </c>
      <c r="C51" s="14" t="s">
        <v>4</v>
      </c>
      <c r="D51" s="14">
        <v>1</v>
      </c>
      <c r="E51" s="20"/>
      <c r="F51" s="20">
        <f t="shared" si="0"/>
        <v>0</v>
      </c>
    </row>
    <row r="52" spans="1:6" ht="14.1" customHeight="1" x14ac:dyDescent="0.2">
      <c r="A52" s="13" t="s">
        <v>122</v>
      </c>
      <c r="B52" s="13" t="s">
        <v>100</v>
      </c>
      <c r="C52" s="14" t="s">
        <v>4</v>
      </c>
      <c r="D52" s="14">
        <v>1</v>
      </c>
      <c r="E52" s="20"/>
      <c r="F52" s="20">
        <f t="shared" si="0"/>
        <v>0</v>
      </c>
    </row>
    <row r="53" spans="1:6" ht="14.1" customHeight="1" x14ac:dyDescent="0.2">
      <c r="A53" s="13" t="s">
        <v>123</v>
      </c>
      <c r="B53" s="13" t="s">
        <v>101</v>
      </c>
      <c r="C53" s="14" t="s">
        <v>4</v>
      </c>
      <c r="D53" s="14">
        <v>1</v>
      </c>
      <c r="E53" s="20"/>
      <c r="F53" s="20">
        <f t="shared" si="0"/>
        <v>0</v>
      </c>
    </row>
    <row r="54" spans="1:6" ht="14.1" customHeight="1" x14ac:dyDescent="0.2">
      <c r="A54" s="13" t="s">
        <v>124</v>
      </c>
      <c r="B54" s="13" t="s">
        <v>102</v>
      </c>
      <c r="C54" s="14" t="s">
        <v>4</v>
      </c>
      <c r="D54" s="14">
        <v>1</v>
      </c>
      <c r="E54" s="20"/>
      <c r="F54" s="20">
        <f t="shared" si="0"/>
        <v>0</v>
      </c>
    </row>
    <row r="55" spans="1:6" ht="14.1" customHeight="1" x14ac:dyDescent="0.2">
      <c r="A55" s="13" t="s">
        <v>125</v>
      </c>
      <c r="B55" s="13" t="s">
        <v>59</v>
      </c>
      <c r="C55" s="14" t="s">
        <v>4</v>
      </c>
      <c r="D55" s="14">
        <v>1</v>
      </c>
      <c r="E55" s="20"/>
      <c r="F55" s="20">
        <f t="shared" si="0"/>
        <v>0</v>
      </c>
    </row>
    <row r="56" spans="1:6" ht="14.1" customHeight="1" x14ac:dyDescent="0.2">
      <c r="A56" s="13" t="s">
        <v>126</v>
      </c>
      <c r="B56" s="13" t="s">
        <v>103</v>
      </c>
      <c r="C56" s="14" t="s">
        <v>4</v>
      </c>
      <c r="D56" s="14">
        <v>1</v>
      </c>
      <c r="E56" s="20"/>
      <c r="F56" s="20">
        <f t="shared" si="0"/>
        <v>0</v>
      </c>
    </row>
    <row r="57" spans="1:6" ht="14.1" customHeight="1" x14ac:dyDescent="0.2">
      <c r="A57" s="27" t="s">
        <v>127</v>
      </c>
      <c r="B57" s="13" t="s">
        <v>104</v>
      </c>
      <c r="C57" s="14" t="s">
        <v>4</v>
      </c>
      <c r="D57" s="14">
        <v>1</v>
      </c>
      <c r="E57" s="20"/>
      <c r="F57" s="20">
        <f t="shared" si="0"/>
        <v>0</v>
      </c>
    </row>
    <row r="58" spans="1:6" ht="14.1" customHeight="1" x14ac:dyDescent="0.2">
      <c r="A58" s="13" t="s">
        <v>128</v>
      </c>
      <c r="B58" s="13" t="s">
        <v>105</v>
      </c>
      <c r="C58" s="14" t="s">
        <v>4</v>
      </c>
      <c r="D58" s="14">
        <v>7</v>
      </c>
      <c r="E58" s="15"/>
      <c r="F58" s="16">
        <f t="shared" ref="F58:F66" si="1">D58*E58</f>
        <v>0</v>
      </c>
    </row>
    <row r="59" spans="1:6" ht="14.1" customHeight="1" x14ac:dyDescent="0.2">
      <c r="A59" s="13" t="s">
        <v>129</v>
      </c>
      <c r="B59" s="13" t="s">
        <v>109</v>
      </c>
      <c r="C59" s="14" t="s">
        <v>4</v>
      </c>
      <c r="D59" s="14">
        <v>7</v>
      </c>
      <c r="E59" s="15"/>
      <c r="F59" s="16">
        <f t="shared" si="1"/>
        <v>0</v>
      </c>
    </row>
    <row r="60" spans="1:6" ht="14.1" customHeight="1" x14ac:dyDescent="0.2">
      <c r="A60" s="13" t="s">
        <v>130</v>
      </c>
      <c r="B60" s="13" t="s">
        <v>106</v>
      </c>
      <c r="C60" s="14" t="s">
        <v>63</v>
      </c>
      <c r="D60" s="14">
        <v>30</v>
      </c>
      <c r="E60" s="15"/>
      <c r="F60" s="16">
        <f t="shared" si="1"/>
        <v>0</v>
      </c>
    </row>
    <row r="61" spans="1:6" ht="14.1" customHeight="1" x14ac:dyDescent="0.2">
      <c r="A61" s="13" t="s">
        <v>131</v>
      </c>
      <c r="B61" s="13" t="s">
        <v>107</v>
      </c>
      <c r="C61" s="14" t="s">
        <v>4</v>
      </c>
      <c r="D61" s="14">
        <v>10</v>
      </c>
      <c r="E61" s="15"/>
      <c r="F61" s="16">
        <f t="shared" si="1"/>
        <v>0</v>
      </c>
    </row>
    <row r="62" spans="1:6" ht="14.1" customHeight="1" x14ac:dyDescent="0.2">
      <c r="A62" s="13" t="s">
        <v>132</v>
      </c>
      <c r="B62" s="13" t="s">
        <v>108</v>
      </c>
      <c r="C62" s="14" t="s">
        <v>4</v>
      </c>
      <c r="D62" s="14">
        <v>1</v>
      </c>
      <c r="E62" s="15"/>
      <c r="F62" s="16">
        <f t="shared" si="1"/>
        <v>0</v>
      </c>
    </row>
    <row r="63" spans="1:6" ht="14.1" customHeight="1" x14ac:dyDescent="0.2">
      <c r="A63" s="13" t="s">
        <v>133</v>
      </c>
      <c r="B63" s="13" t="s">
        <v>60</v>
      </c>
      <c r="C63" s="14" t="s">
        <v>4</v>
      </c>
      <c r="D63" s="14">
        <v>15</v>
      </c>
      <c r="E63" s="15"/>
      <c r="F63" s="16">
        <f t="shared" si="1"/>
        <v>0</v>
      </c>
    </row>
    <row r="64" spans="1:6" ht="14.1" customHeight="1" x14ac:dyDescent="0.2">
      <c r="A64" s="13" t="s">
        <v>134</v>
      </c>
      <c r="B64" s="13" t="s">
        <v>61</v>
      </c>
      <c r="C64" s="14" t="s">
        <v>4</v>
      </c>
      <c r="D64" s="14">
        <v>20</v>
      </c>
      <c r="E64" s="15"/>
      <c r="F64" s="16">
        <f t="shared" ref="F64" si="2">D64*E64</f>
        <v>0</v>
      </c>
    </row>
    <row r="65" spans="1:6" ht="14.1" customHeight="1" x14ac:dyDescent="0.2">
      <c r="A65" s="13" t="s">
        <v>135</v>
      </c>
      <c r="B65" s="13" t="s">
        <v>62</v>
      </c>
      <c r="C65" s="14" t="s">
        <v>4</v>
      </c>
      <c r="D65" s="14">
        <v>15</v>
      </c>
      <c r="E65" s="15"/>
      <c r="F65" s="16">
        <f t="shared" si="1"/>
        <v>0</v>
      </c>
    </row>
    <row r="66" spans="1:6" ht="14.1" customHeight="1" x14ac:dyDescent="0.2">
      <c r="A66" s="13" t="s">
        <v>136</v>
      </c>
      <c r="B66" s="13" t="s">
        <v>81</v>
      </c>
      <c r="C66" s="14" t="s">
        <v>4</v>
      </c>
      <c r="D66" s="14">
        <v>50</v>
      </c>
      <c r="E66" s="15"/>
      <c r="F66" s="16">
        <f t="shared" si="1"/>
        <v>0</v>
      </c>
    </row>
    <row r="67" spans="1:6" ht="14.1" customHeight="1" x14ac:dyDescent="0.2">
      <c r="A67" s="17" t="s">
        <v>65</v>
      </c>
      <c r="B67" s="44" t="s">
        <v>138</v>
      </c>
      <c r="C67" s="45"/>
      <c r="D67" s="45"/>
      <c r="E67" s="45"/>
      <c r="F67" s="46"/>
    </row>
    <row r="68" spans="1:6" ht="14.1" customHeight="1" x14ac:dyDescent="0.2">
      <c r="A68" s="13" t="s">
        <v>32</v>
      </c>
      <c r="B68" s="13" t="s">
        <v>64</v>
      </c>
      <c r="C68" s="14" t="s">
        <v>77</v>
      </c>
      <c r="D68" s="28">
        <v>600</v>
      </c>
      <c r="E68" s="15"/>
      <c r="F68" s="15">
        <f>D68*E68</f>
        <v>0</v>
      </c>
    </row>
    <row r="69" spans="1:6" ht="14.1" customHeight="1" x14ac:dyDescent="0.2">
      <c r="A69" s="13" t="s">
        <v>34</v>
      </c>
      <c r="B69" s="13" t="s">
        <v>66</v>
      </c>
      <c r="C69" s="14" t="s">
        <v>77</v>
      </c>
      <c r="D69" s="28">
        <v>500</v>
      </c>
      <c r="E69" s="15"/>
      <c r="F69" s="15">
        <f t="shared" ref="F69:F80" si="3">D69*E69</f>
        <v>0</v>
      </c>
    </row>
    <row r="70" spans="1:6" ht="14.1" customHeight="1" x14ac:dyDescent="0.2">
      <c r="A70" s="13" t="s">
        <v>36</v>
      </c>
      <c r="B70" s="13" t="s">
        <v>67</v>
      </c>
      <c r="C70" s="14" t="s">
        <v>63</v>
      </c>
      <c r="D70" s="28">
        <v>50</v>
      </c>
      <c r="E70" s="15"/>
      <c r="F70" s="15">
        <f t="shared" si="3"/>
        <v>0</v>
      </c>
    </row>
    <row r="71" spans="1:6" ht="14.1" customHeight="1" x14ac:dyDescent="0.2">
      <c r="A71" s="13" t="s">
        <v>38</v>
      </c>
      <c r="B71" s="13" t="s">
        <v>68</v>
      </c>
      <c r="C71" s="14" t="s">
        <v>63</v>
      </c>
      <c r="D71" s="28">
        <v>50</v>
      </c>
      <c r="E71" s="15"/>
      <c r="F71" s="15">
        <f t="shared" si="3"/>
        <v>0</v>
      </c>
    </row>
    <row r="72" spans="1:6" ht="14.1" customHeight="1" x14ac:dyDescent="0.2">
      <c r="A72" s="13" t="s">
        <v>40</v>
      </c>
      <c r="B72" s="13" t="s">
        <v>69</v>
      </c>
      <c r="C72" s="14" t="s">
        <v>63</v>
      </c>
      <c r="D72" s="28">
        <v>2500</v>
      </c>
      <c r="E72" s="15"/>
      <c r="F72" s="15">
        <f t="shared" si="3"/>
        <v>0</v>
      </c>
    </row>
    <row r="73" spans="1:6" ht="14.1" customHeight="1" x14ac:dyDescent="0.2">
      <c r="A73" s="13" t="s">
        <v>42</v>
      </c>
      <c r="B73" s="13" t="s">
        <v>70</v>
      </c>
      <c r="C73" s="14" t="s">
        <v>137</v>
      </c>
      <c r="D73" s="28">
        <v>500</v>
      </c>
      <c r="E73" s="15"/>
      <c r="F73" s="15">
        <f t="shared" si="3"/>
        <v>0</v>
      </c>
    </row>
    <row r="74" spans="1:6" ht="14.1" customHeight="1" x14ac:dyDescent="0.2">
      <c r="A74" s="13" t="s">
        <v>44</v>
      </c>
      <c r="B74" s="21" t="s">
        <v>78</v>
      </c>
      <c r="C74" s="14" t="s">
        <v>4</v>
      </c>
      <c r="D74" s="28">
        <v>10</v>
      </c>
      <c r="E74" s="15"/>
      <c r="F74" s="15">
        <f t="shared" si="3"/>
        <v>0</v>
      </c>
    </row>
    <row r="75" spans="1:6" ht="14.1" customHeight="1" x14ac:dyDescent="0.2">
      <c r="A75" s="13" t="s">
        <v>46</v>
      </c>
      <c r="B75" s="13" t="s">
        <v>71</v>
      </c>
      <c r="C75" s="14" t="s">
        <v>4</v>
      </c>
      <c r="D75" s="28">
        <v>6</v>
      </c>
      <c r="E75" s="15"/>
      <c r="F75" s="15">
        <f t="shared" si="3"/>
        <v>0</v>
      </c>
    </row>
    <row r="76" spans="1:6" ht="14.1" customHeight="1" x14ac:dyDescent="0.2">
      <c r="A76" s="13" t="s">
        <v>47</v>
      </c>
      <c r="B76" s="13" t="s">
        <v>72</v>
      </c>
      <c r="C76" s="14" t="s">
        <v>63</v>
      </c>
      <c r="D76" s="28">
        <v>125</v>
      </c>
      <c r="E76" s="15"/>
      <c r="F76" s="15">
        <f t="shared" si="3"/>
        <v>0</v>
      </c>
    </row>
    <row r="77" spans="1:6" ht="14.1" customHeight="1" x14ac:dyDescent="0.2">
      <c r="A77" s="13" t="s">
        <v>49</v>
      </c>
      <c r="B77" s="13" t="s">
        <v>79</v>
      </c>
      <c r="C77" s="14" t="s">
        <v>63</v>
      </c>
      <c r="D77" s="28">
        <v>1500</v>
      </c>
      <c r="E77" s="15"/>
      <c r="F77" s="15">
        <f t="shared" si="3"/>
        <v>0</v>
      </c>
    </row>
    <row r="78" spans="1:6" ht="14.1" customHeight="1" x14ac:dyDescent="0.2">
      <c r="A78" s="13" t="s">
        <v>50</v>
      </c>
      <c r="B78" s="13" t="s">
        <v>73</v>
      </c>
      <c r="C78" s="14" t="s">
        <v>4</v>
      </c>
      <c r="D78" s="28">
        <v>10</v>
      </c>
      <c r="E78" s="15"/>
      <c r="F78" s="15">
        <f t="shared" si="3"/>
        <v>0</v>
      </c>
    </row>
    <row r="79" spans="1:6" ht="14.1" customHeight="1" x14ac:dyDescent="0.2">
      <c r="A79" s="13" t="s">
        <v>51</v>
      </c>
      <c r="B79" s="13" t="s">
        <v>74</v>
      </c>
      <c r="C79" s="14" t="s">
        <v>77</v>
      </c>
      <c r="D79" s="28">
        <v>180</v>
      </c>
      <c r="E79" s="15"/>
      <c r="F79" s="15">
        <f t="shared" si="3"/>
        <v>0</v>
      </c>
    </row>
    <row r="80" spans="1:6" ht="14.1" customHeight="1" x14ac:dyDescent="0.2">
      <c r="A80" s="13" t="s">
        <v>52</v>
      </c>
      <c r="B80" s="13" t="s">
        <v>75</v>
      </c>
      <c r="C80" s="14" t="s">
        <v>4</v>
      </c>
      <c r="D80" s="28">
        <v>10</v>
      </c>
      <c r="E80" s="15"/>
      <c r="F80" s="15">
        <f t="shared" si="3"/>
        <v>0</v>
      </c>
    </row>
    <row r="81" spans="1:6" ht="14.1" customHeight="1" x14ac:dyDescent="0.2">
      <c r="A81" s="30" t="s">
        <v>110</v>
      </c>
      <c r="B81" s="13" t="s">
        <v>145</v>
      </c>
      <c r="C81" s="14" t="s">
        <v>4</v>
      </c>
      <c r="D81" s="28">
        <v>5</v>
      </c>
      <c r="E81" s="15"/>
      <c r="F81" s="15">
        <v>0</v>
      </c>
    </row>
    <row r="82" spans="1:6" x14ac:dyDescent="0.2">
      <c r="A82" s="33" t="s">
        <v>80</v>
      </c>
      <c r="B82" s="33"/>
      <c r="C82" s="33"/>
      <c r="D82" s="33"/>
      <c r="E82" s="33"/>
      <c r="F82" s="5">
        <f>SUM(F16:F66)+F68+F69+F70+F71+F72+F73+F74+F75+F76+F77+F78+F79+F80</f>
        <v>0</v>
      </c>
    </row>
    <row r="83" spans="1:6" x14ac:dyDescent="0.2">
      <c r="A83" s="22"/>
      <c r="B83" s="22"/>
      <c r="C83" s="22"/>
      <c r="D83" s="22"/>
      <c r="E83" s="22"/>
    </row>
    <row r="84" spans="1:6" x14ac:dyDescent="0.2">
      <c r="A84" s="22"/>
      <c r="B84" s="22"/>
      <c r="C84" s="22"/>
      <c r="D84" s="22"/>
      <c r="E84" s="22"/>
    </row>
    <row r="86" spans="1:6" x14ac:dyDescent="0.2">
      <c r="B86" s="12" t="s">
        <v>5</v>
      </c>
    </row>
    <row r="88" spans="1:6" x14ac:dyDescent="0.2">
      <c r="A88" s="3"/>
      <c r="B88" s="35" t="s">
        <v>6</v>
      </c>
      <c r="C88" s="35"/>
      <c r="D88" s="35"/>
      <c r="E88" s="35"/>
      <c r="F88" s="5">
        <f>F82</f>
        <v>0</v>
      </c>
    </row>
    <row r="89" spans="1:6" x14ac:dyDescent="0.2">
      <c r="A89" s="3"/>
      <c r="B89" s="35" t="s">
        <v>9</v>
      </c>
      <c r="C89" s="35"/>
      <c r="D89" s="35"/>
      <c r="E89" s="35"/>
      <c r="F89" s="5">
        <f>F88*0.25</f>
        <v>0</v>
      </c>
    </row>
    <row r="90" spans="1:6" x14ac:dyDescent="0.2">
      <c r="A90" s="3"/>
      <c r="B90" s="35" t="s">
        <v>10</v>
      </c>
      <c r="C90" s="35"/>
      <c r="D90" s="35"/>
      <c r="E90" s="35"/>
      <c r="F90" s="5">
        <f>F88+F89</f>
        <v>0</v>
      </c>
    </row>
    <row r="91" spans="1:6" x14ac:dyDescent="0.2">
      <c r="A91" s="2"/>
      <c r="B91" s="1"/>
      <c r="C91" s="34"/>
      <c r="D91" s="34"/>
      <c r="E91" s="34"/>
      <c r="F91" s="10"/>
    </row>
    <row r="92" spans="1:6" x14ac:dyDescent="0.2">
      <c r="A92" s="2"/>
      <c r="B92" s="1"/>
      <c r="C92" s="7"/>
      <c r="D92" s="7"/>
      <c r="E92" s="11"/>
      <c r="F92" s="9"/>
    </row>
    <row r="93" spans="1:6" x14ac:dyDescent="0.2">
      <c r="A93" s="2"/>
      <c r="B93" s="8"/>
      <c r="C93" s="34"/>
      <c r="D93" s="34"/>
      <c r="E93" s="34"/>
      <c r="F93" s="10"/>
    </row>
    <row r="94" spans="1:6" x14ac:dyDescent="0.2">
      <c r="A94" s="2"/>
      <c r="B94" s="11"/>
    </row>
    <row r="95" spans="1:6" ht="15.75" thickBot="1" x14ac:dyDescent="0.25">
      <c r="A95" s="2"/>
      <c r="B95" s="23"/>
      <c r="C95" s="23"/>
      <c r="D95" s="37"/>
      <c r="E95" s="32"/>
      <c r="F95" s="32"/>
    </row>
    <row r="96" spans="1:6" ht="16.5" thickTop="1" thickBot="1" x14ac:dyDescent="0.25">
      <c r="A96" s="2"/>
      <c r="B96" s="24"/>
      <c r="C96" s="25"/>
      <c r="D96" s="38"/>
      <c r="E96" s="32"/>
      <c r="F96" s="32"/>
    </row>
    <row r="97" spans="1:6" ht="30.75" thickTop="1" x14ac:dyDescent="0.2">
      <c r="A97" s="2"/>
      <c r="B97" s="26" t="s">
        <v>82</v>
      </c>
      <c r="C97" s="26" t="s">
        <v>83</v>
      </c>
      <c r="D97" s="31" t="s">
        <v>84</v>
      </c>
      <c r="E97" s="32"/>
      <c r="F97" s="32"/>
    </row>
  </sheetData>
  <mergeCells count="20">
    <mergeCell ref="A2:B2"/>
    <mergeCell ref="A4:B4"/>
    <mergeCell ref="A3:F3"/>
    <mergeCell ref="D95:F95"/>
    <mergeCell ref="D96:F96"/>
    <mergeCell ref="A12:F12"/>
    <mergeCell ref="B15:F15"/>
    <mergeCell ref="B67:F67"/>
    <mergeCell ref="A9:F9"/>
    <mergeCell ref="A10:F10"/>
    <mergeCell ref="A6:F6"/>
    <mergeCell ref="A7:F7"/>
    <mergeCell ref="A8:F8"/>
    <mergeCell ref="D97:F97"/>
    <mergeCell ref="A82:E82"/>
    <mergeCell ref="C93:E93"/>
    <mergeCell ref="C91:E91"/>
    <mergeCell ref="B88:E88"/>
    <mergeCell ref="B89:E89"/>
    <mergeCell ref="B90:E90"/>
  </mergeCells>
  <phoneticPr fontId="3" type="noConversion"/>
  <pageMargins left="0.74803149606299213" right="0.35433070866141736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389bd-e019-4da8-a4d9-0d9f11ebb52d">
      <Terms xmlns="http://schemas.microsoft.com/office/infopath/2007/PartnerControls"/>
    </lcf76f155ced4ddcb4097134ff3c332f>
    <TaxCatchAll xmlns="57e12083-f2c2-47e7-8085-d99946208b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ED6F7FD113DA4D886FBC68D3F7D892" ma:contentTypeVersion="16" ma:contentTypeDescription="Create a new document." ma:contentTypeScope="" ma:versionID="317e6041753712b4c1a67633eb7c1d7f">
  <xsd:schema xmlns:xsd="http://www.w3.org/2001/XMLSchema" xmlns:xs="http://www.w3.org/2001/XMLSchema" xmlns:p="http://schemas.microsoft.com/office/2006/metadata/properties" xmlns:ns2="8e6389bd-e019-4da8-a4d9-0d9f11ebb52d" xmlns:ns3="57e12083-f2c2-47e7-8085-d99946208be6" targetNamespace="http://schemas.microsoft.com/office/2006/metadata/properties" ma:root="true" ma:fieldsID="a3cbd44fab900d2426289562939521f3" ns2:_="" ns3:_="">
    <xsd:import namespace="8e6389bd-e019-4da8-a4d9-0d9f11ebb52d"/>
    <xsd:import namespace="57e12083-f2c2-47e7-8085-d99946208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389bd-e019-4da8-a4d9-0d9f11ebb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db8c055-a257-4642-8b34-19d500fdbd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12083-f2c2-47e7-8085-d99946208be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48761f-5aef-43d6-9b2b-be020c368a79}" ma:internalName="TaxCatchAll" ma:showField="CatchAllData" ma:web="57e12083-f2c2-47e7-8085-d99946208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17A16B-9CAA-42D4-97D6-99978F101C3C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57e12083-f2c2-47e7-8085-d99946208be6"/>
    <ds:schemaRef ds:uri="8e6389bd-e019-4da8-a4d9-0d9f11ebb52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441B02-E3D7-4EB5-BCC1-DB69EE1BC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389bd-e019-4da8-a4d9-0d9f11ebb52d"/>
    <ds:schemaRef ds:uri="57e12083-f2c2-47e7-8085-d99946208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D87FEF-692E-4E8D-A2A7-E409B91B8C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Troskovnik</vt:lpstr>
      <vt:lpstr>Troskovnik!Print_Area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Poljak</dc:creator>
  <cp:lastModifiedBy>hp</cp:lastModifiedBy>
  <cp:lastPrinted>2025-07-08T08:59:57Z</cp:lastPrinted>
  <dcterms:created xsi:type="dcterms:W3CDTF">1996-10-14T23:33:28Z</dcterms:created>
  <dcterms:modified xsi:type="dcterms:W3CDTF">2026-10-08T10:21:26Z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